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hidePivotFieldList="1"/>
  <mc:AlternateContent xmlns:mc="http://schemas.openxmlformats.org/markup-compatibility/2006">
    <mc:Choice Requires="x15">
      <x15ac:absPath xmlns:x15ac="http://schemas.microsoft.com/office/spreadsheetml/2010/11/ac" url="https://acueducto-my.sharepoint.com/personal/erodriguezgo_acueducto_com_co/Documents/Documents/2024/Riesgos/Informes/4. 2 Cuatrimestre - Consolidado/"/>
    </mc:Choice>
  </mc:AlternateContent>
  <xr:revisionPtr revIDLastSave="1805" documentId="8_{1D386F9C-D020-4045-A264-507EEA100A08}" xr6:coauthVersionLast="47" xr6:coauthVersionMax="47" xr10:uidLastSave="{41B33CE5-B423-4901-B19D-CB77E0E78681}"/>
  <bookViews>
    <workbookView xWindow="-110" yWindow="-110" windowWidth="19420" windowHeight="10420" xr2:uid="{00000000-000D-0000-FFFF-FFFF00000000}"/>
  </bookViews>
  <sheets>
    <sheet name="Controles" sheetId="3" r:id="rId1"/>
    <sheet name="Planes de tratamiento" sheetId="10" r:id="rId2"/>
    <sheet name="Resumen Monitoreo" sheetId="9" r:id="rId3"/>
  </sheets>
  <calcPr calcId="191029"/>
  <pivotCaches>
    <pivotCache cacheId="0" r:id="rId4"/>
    <pivotCache cacheId="1"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90" i="10" l="1"/>
  <c r="U90" i="10" s="1"/>
  <c r="T89" i="10"/>
  <c r="U89" i="10" s="1"/>
  <c r="T88" i="10"/>
  <c r="U88" i="10" s="1"/>
  <c r="T87" i="10"/>
  <c r="U87" i="10" s="1"/>
  <c r="T86" i="10"/>
  <c r="U86" i="10" s="1"/>
  <c r="T85" i="10"/>
  <c r="U85" i="10" s="1"/>
  <c r="T84" i="10"/>
  <c r="U84" i="10" s="1"/>
  <c r="T83" i="10"/>
  <c r="U83" i="10" s="1"/>
  <c r="T82" i="10"/>
  <c r="U82" i="10" s="1"/>
  <c r="T81" i="10"/>
  <c r="U81" i="10" s="1"/>
  <c r="T80" i="10"/>
  <c r="U80" i="10" s="1"/>
  <c r="T79" i="10"/>
  <c r="U79" i="10" s="1"/>
  <c r="T78" i="10"/>
  <c r="U78" i="10" s="1"/>
  <c r="T77" i="10"/>
  <c r="U77" i="10" s="1"/>
  <c r="T76" i="10"/>
  <c r="U76" i="10" s="1"/>
  <c r="T75" i="10"/>
  <c r="U75" i="10" s="1"/>
  <c r="T74" i="10"/>
  <c r="U74" i="10" s="1"/>
  <c r="T73" i="10"/>
  <c r="U73" i="10" s="1"/>
  <c r="T72" i="10"/>
  <c r="U72" i="10" s="1"/>
  <c r="T71" i="10"/>
  <c r="U71" i="10" s="1"/>
  <c r="T70" i="10"/>
  <c r="U70" i="10" s="1"/>
  <c r="T69" i="10"/>
  <c r="U69" i="10" s="1"/>
  <c r="T68" i="10"/>
  <c r="U68" i="10" s="1"/>
  <c r="T67" i="10"/>
  <c r="U67" i="10" s="1"/>
  <c r="T66" i="10"/>
  <c r="U66" i="10" s="1"/>
  <c r="T65" i="10"/>
  <c r="U65" i="10" s="1"/>
  <c r="T64" i="10"/>
  <c r="U64" i="10" s="1"/>
  <c r="T63" i="10"/>
  <c r="U63" i="10" s="1"/>
  <c r="T62" i="10"/>
  <c r="U62" i="10" s="1"/>
  <c r="T61" i="10"/>
  <c r="U61" i="10" s="1"/>
  <c r="T60" i="10"/>
  <c r="U60" i="10" s="1"/>
  <c r="T59" i="10"/>
  <c r="U59" i="10" s="1"/>
  <c r="T58" i="10"/>
  <c r="U58" i="10" s="1"/>
  <c r="T57" i="10"/>
  <c r="U57" i="10" s="1"/>
  <c r="T56" i="10"/>
  <c r="U56" i="10" s="1"/>
  <c r="T55" i="10"/>
  <c r="U55" i="10" s="1"/>
  <c r="T54" i="10"/>
  <c r="U54" i="10" s="1"/>
  <c r="T53" i="10"/>
  <c r="U53" i="10" s="1"/>
  <c r="T52" i="10"/>
  <c r="U52" i="10" s="1"/>
  <c r="T51" i="10"/>
  <c r="U51" i="10" s="1"/>
  <c r="T50" i="10"/>
  <c r="U50" i="10" s="1"/>
  <c r="T49" i="10"/>
  <c r="U49" i="10" s="1"/>
  <c r="T48" i="10"/>
  <c r="U48" i="10" s="1"/>
  <c r="T47" i="10"/>
  <c r="U47" i="10" s="1"/>
  <c r="T46" i="10"/>
  <c r="U46" i="10" s="1"/>
  <c r="T45" i="10"/>
  <c r="U45" i="10" s="1"/>
  <c r="T44" i="10"/>
  <c r="U44" i="10" s="1"/>
  <c r="T43" i="10"/>
  <c r="U43" i="10" s="1"/>
  <c r="T42" i="10"/>
  <c r="U42" i="10" s="1"/>
  <c r="T41" i="10"/>
  <c r="U41" i="10" s="1"/>
  <c r="T40" i="10"/>
  <c r="U40" i="10" s="1"/>
  <c r="T39" i="10"/>
  <c r="U39" i="10" s="1"/>
  <c r="T38" i="10"/>
  <c r="U38" i="10" s="1"/>
  <c r="T37" i="10"/>
  <c r="U37" i="10" s="1"/>
  <c r="T36" i="10"/>
  <c r="U36" i="10" s="1"/>
  <c r="T35" i="10"/>
  <c r="U35" i="10" s="1"/>
  <c r="T34" i="10"/>
  <c r="U34" i="10" s="1"/>
  <c r="T33" i="10"/>
  <c r="U33" i="10" s="1"/>
  <c r="T32" i="10"/>
  <c r="U32" i="10" s="1"/>
  <c r="T31" i="10"/>
  <c r="U31" i="10" s="1"/>
  <c r="T30" i="10"/>
  <c r="U30" i="10" s="1"/>
  <c r="T29" i="10"/>
  <c r="U29" i="10" s="1"/>
  <c r="T28" i="10"/>
  <c r="U28" i="10" s="1"/>
  <c r="T27" i="10"/>
  <c r="U27" i="10" s="1"/>
  <c r="T26" i="10"/>
  <c r="U26" i="10" s="1"/>
  <c r="T25" i="10"/>
  <c r="U25" i="10" s="1"/>
  <c r="T24" i="10"/>
  <c r="U24" i="10" s="1"/>
  <c r="T23" i="10"/>
  <c r="U23" i="10" s="1"/>
  <c r="T22" i="10"/>
  <c r="U22" i="10" s="1"/>
  <c r="T21" i="10"/>
  <c r="U21" i="10" s="1"/>
  <c r="T20" i="10"/>
  <c r="U20" i="10" s="1"/>
  <c r="T19" i="10"/>
  <c r="U19" i="10" s="1"/>
  <c r="T18" i="10"/>
  <c r="U18" i="10" s="1"/>
  <c r="T17" i="10"/>
  <c r="U17" i="10" s="1"/>
  <c r="T16" i="10"/>
  <c r="U16" i="10" s="1"/>
  <c r="T15" i="10"/>
  <c r="U15" i="10" s="1"/>
  <c r="T14" i="10"/>
  <c r="U14" i="10" s="1"/>
  <c r="T13" i="10"/>
  <c r="U13" i="10" s="1"/>
  <c r="T12" i="10"/>
  <c r="U12" i="10" s="1"/>
  <c r="T11" i="10"/>
  <c r="U11" i="10" s="1"/>
  <c r="T10" i="10"/>
  <c r="U10" i="10" s="1"/>
  <c r="T9" i="10"/>
  <c r="U9" i="10" s="1"/>
  <c r="T8" i="10"/>
  <c r="U8" i="10" s="1"/>
  <c r="T7" i="10"/>
  <c r="U7" i="10" s="1"/>
  <c r="T6" i="10"/>
  <c r="U6" i="10" s="1"/>
  <c r="T5" i="10"/>
  <c r="U5" i="10" s="1"/>
  <c r="T4" i="10"/>
  <c r="U4" i="10" s="1"/>
  <c r="T3" i="10"/>
  <c r="U3" i="10" s="1"/>
  <c r="T2" i="10"/>
  <c r="U2" i="10" s="1"/>
  <c r="E44" i="9"/>
  <c r="B44" i="9"/>
  <c r="N24" i="9"/>
  <c r="M24" i="9"/>
  <c r="L24" i="9"/>
  <c r="K24" i="9"/>
  <c r="J24" i="9"/>
  <c r="D24" i="9"/>
  <c r="C24" i="9"/>
  <c r="B24" i="9"/>
</calcChain>
</file>

<file path=xl/sharedStrings.xml><?xml version="1.0" encoding="utf-8"?>
<sst xmlns="http://schemas.openxmlformats.org/spreadsheetml/2006/main" count="16213" uniqueCount="4637">
  <si>
    <t>Remediation Plan ID</t>
  </si>
  <si>
    <t>Nombre / Nro. Acción</t>
  </si>
  <si>
    <t>Descripción</t>
  </si>
  <si>
    <t>Estado del control</t>
  </si>
  <si>
    <t>Medio de verificación (Evidencia)</t>
  </si>
  <si>
    <t>Responsable de la acción / Autocontrol</t>
  </si>
  <si>
    <t>Responsable del monitoreo / Seguimiento</t>
  </si>
  <si>
    <t>Area responsable / Unidad de negocio</t>
  </si>
  <si>
    <t>Fecha de inicio</t>
  </si>
  <si>
    <t>Fecha estimada de finalización</t>
  </si>
  <si>
    <t>Estado cargue autocontrol CYP</t>
  </si>
  <si>
    <t>Estado del autocontrol CYP</t>
  </si>
  <si>
    <t>Descripción autocontrol CYP</t>
  </si>
  <si>
    <t>Estado cargue monitoreo CYP</t>
  </si>
  <si>
    <t>Descripción monitoreo CYP</t>
  </si>
  <si>
    <t>Estado definitivo de la actividad</t>
  </si>
  <si>
    <t>Fecha monitoreo CYP</t>
  </si>
  <si>
    <t>Proceso responsable del hallazgo</t>
  </si>
  <si>
    <t>Finding ID</t>
  </si>
  <si>
    <t>Enfoque aplicable</t>
  </si>
  <si>
    <t>RP-2861</t>
  </si>
  <si>
    <t>CTCD01: Llamados de atención a sujetos procesales</t>
  </si>
  <si>
    <t>Objetivo: Evitar la conducta dilatoria por parte de los sujetos procesales para que el proceso prosiga con las etapas legales.
  Descripción: Advertida la conducta dilatoria, el comisionado proyecta providencia de llamado de atención al investigado, Apoderado o Defensor de Oficio  para el cumplimiento de deberes procesales. Dicha providencia es revisada y firmada por el Jefe de la Oficina de Investigaciones Disciplinarias.</t>
  </si>
  <si>
    <t>Control Vigente</t>
  </si>
  <si>
    <t>Providencia</t>
  </si>
  <si>
    <t>Caro Gil, Luz Zoraida</t>
  </si>
  <si>
    <t>Ortiz Lemos, Yina Marcela</t>
  </si>
  <si>
    <t>Oficina de Control Disciplinario Interno</t>
  </si>
  <si>
    <t>1/01/2024</t>
  </si>
  <si>
    <t>31/12/2024</t>
  </si>
  <si>
    <t>Con Autocontrol</t>
  </si>
  <si>
    <t>Cumplida</t>
  </si>
  <si>
    <t>A manera de evidencia del cumplimiento de la actividad se anexan autos resolviendo nulidades y se explican a los sujetos procesales las razones</t>
  </si>
  <si>
    <t>Con Monitoreo/Seguimiento</t>
  </si>
  <si>
    <t>Diseño del control: Se debe mejorar el propósito del control, la periodicidad del control, criterios para ejecutar la actividad y que actividades adicionales se realizan cuando se presentan desviaciones
 Ejecución del control: :De acuerdo con el medio de verificación establecido es importante se relacione la revisión realizada por la jefe de la oficina correspondiente, adicionalmente es importante se relaciona los llamados de atención necesario por las conductas dilatorias de los investigados dado dentro del medio de verificación solo se relaciona un auto que niega reconocer personería para actuar, las evidencias aportadas no demuestran lo establecido en el medio de verificación establecido "el comisionado proyecta providencia de llamado de atención al investigado, Apoderado o Defensor de Oficio  para el cumplimiento de deberes procesales. Dicha providencia es revisada y firmada por el Jefe de la Oficina de Investigaciones Disciplinarias."</t>
  </si>
  <si>
    <t>Control revisado</t>
  </si>
  <si>
    <t>2/10/2024</t>
  </si>
  <si>
    <t>Investigaciones Disciplinarias</t>
  </si>
  <si>
    <t>FND-28060</t>
  </si>
  <si>
    <t>CDR1</t>
  </si>
  <si>
    <t>Riesgos de gestión / estratégicos</t>
  </si>
  <si>
    <t>RP-2862</t>
  </si>
  <si>
    <t>CTCD02: Chequeo de procesos (Barrido)</t>
  </si>
  <si>
    <t>Objetivo: Verificar el cumplimiento de las etapas procesales y el debido recaudo probatorio
  Descripción: Mensualmente, el Auxiliar Administrativo realiza una reunión con cada Comisionado, en la que se encarga de verificar el cumplimiento de las etapas procesales dentro de los términos legales y del recaudo probatorio, cotejando en los expedientes las últimas actuaciones realizadas por los comisionados  registrando en el Sistema de Información Disciplinaria del Distrito Capital (SID) y retroalimentado al Jefe de Oficina de Investigaciones Disciplinarias. Así mismo, esta información es registrada por la Secretaria del Despacho en el Aplicativo Interno de la OID.</t>
  </si>
  <si>
    <t>Aplicativo Interno de la OID, SID</t>
  </si>
  <si>
    <t>Se revisaron los procesos activos en los aplicativos que maneja la empresa. Se cumplió la actividad, Se anexa cuadro</t>
  </si>
  <si>
    <t>Diseño del control: Es importante complementar el diseño del control con las actividades a realizar en caso que se presenten desviaciones
 Ejecución del control: Se evidencia archivo en excel en el cual se relaciona expediente, nombre del implicado, última actuación, observación, pero es este no es claro cual es el seguimiento realizado, la fecha de seguimiento, ni la verificación de cumplimiento de las etapas procesales, el registro en el aplicativo SID, y la retroalimentación de la jefe de la oficina, por lo cual es necesario se evalúe la evidencia aportada para que cumpla con los criterios establecido.</t>
  </si>
  <si>
    <t>RP-2863</t>
  </si>
  <si>
    <t>CTCD03: Requerir pruebas</t>
  </si>
  <si>
    <t>Objetivo: Contar con el suficiente material probatorio de una manera oportuna para tomar una decisión de fondo. Descripción: Mensualmente, el Profesional Comisionado, de acuerdo con el chequeo de procesos, requiere las pruebas al área interna o Entidad Externa, advirtiendo que la falta de colaboracion  puede generar falta disciplinaria.</t>
  </si>
  <si>
    <t>Se generan y se conservan soportes</t>
  </si>
  <si>
    <t>Se anexan pdf's de autos de pruebas emitidos, en los cuales se solicitan y ordenan pruebas</t>
  </si>
  <si>
    <t>Diseño del control: Se debe mejorar el propósito del control, la periodicidad del control, criterios para ejecutar la actividad y que actividades adicionales se realizan cuando se presentan desviaciones
 Ejecución del control: La evidencia aportada no muestra de manera clara el objetivo del control " Mensualmente, el Profesional Comisionado, de acuerdo con el chequeo de procesos, requiere las pruebas al área interna o Entidad Externa, advirtiendo que la falta de colaboración puede generar falta disciplinaria", por lo cual es importante complementar la misma, se propone evaluar si los memorando internos y cartas externas de solicitud de información y pruebas pueden ser evidencias de la ejecución del control</t>
  </si>
  <si>
    <t>RP-2864</t>
  </si>
  <si>
    <t>CTCD04: Seguimiento al Control de Términos (procesos)</t>
  </si>
  <si>
    <t>Objetivo: Realizar seguimiento al estado de los procesos, al cumplimiento de las etapas procesales a fin de tomar la decisión de fondo que en derecho corresponda. Descripción: A través del Aplicativo de Investigaciones Disciplinarias (OID), se realiza seguimiento al estado de los procesos, generando alertas frente a la oportunidad en los términos, actuaciones procesales, y recaudo de pruebas. El Aplicativo emite alertas, las cuales se notifican de manera automática a los Profesionales Comisionados y al Profesional responsable del seguimiento al vencimiento de los términos, quien corrobora con el Abogado. Lo anterior, permite tomar acciones para prevenir la prescripción de la acción disciplinaria y emitir decisiones de fondo ajustadas a la Ley disciplinaria.</t>
  </si>
  <si>
    <t>Aplicativo de Investigaciones Disciplinarias (OID)</t>
  </si>
  <si>
    <t>Se cumplió con la actividad. Se anexa cuadro en excel</t>
  </si>
  <si>
    <t>Diseño del control: Se debe mejorar el propósito del control, la periodicidad del control, criterios para ejecutar la actividad y que actividades adicionales se realizan cuando se presentan desviaciones
 Ejecución del control: Si bien se relaciona archivo en excel en el cual se relaciona el listado de los procesos y las fechas para su vencimiento, es importante se relacione un muestreo de la notificación de manera automática a los Profesionales Comisionados y al Profesional responsable del seguimiento al vencimiento de los términos que genera el aplicativo, con el objetivo de buscar una adecuada gestión del riesgo</t>
  </si>
  <si>
    <t>RP-2865</t>
  </si>
  <si>
    <t>CTCD06: Revisión por la segunda instancia</t>
  </si>
  <si>
    <t>Objetivo: Garantizar los derechos del investigado de acuerdo con lo estipulado en el Código Disciplinario Descripción: Cuando el sujeto procesal presenta recurso de apelación frente a las providencias, el Jefe de Oficina de Investigaciones Disciplinarias analiza la procedencia del recurso y remite el expediente al Gerente General para la decisión final y la orden de su ejecución.</t>
  </si>
  <si>
    <t>Auto y comunicación remisoria del Expediente, Resolución del Gerente General (por la cual se decide el recurso de apelación)</t>
  </si>
  <si>
    <t>Gerencia General</t>
  </si>
  <si>
    <t>En este periodo se profirieron ocho (8) resoluciones de 2a instancia en dos (2) se modificó la decisión de 1a instancia y en las demás se confirmó, Se anexa cuadro en excel</t>
  </si>
  <si>
    <t>Diseño del control: Se debe mejorar el propósito del control, la periodicidad del control, criterios para ejecutar la actividad y que actividades adicionales se realizan cuando se presentan desviaciones
 Ejecución del control: Si bien se relaciona informe de investigaciones remitidos a segunda instancia, es importante este control se complemente con la remisión del expediente al Gerente General para la decisión final y la orden de su ejecución, ahora bien si esta información es confidencial por la naturaleza de la información es importante la oficina no exprese dentro del autocontrol y se justifique bajo que norme se encuentra amparado</t>
  </si>
  <si>
    <t>RP-4783</t>
  </si>
  <si>
    <t>MPCI-CP4: Aplicación del estatuto de auditoría</t>
  </si>
  <si>
    <t>Aplicación del estatuto de auditoría</t>
  </si>
  <si>
    <t>MPFD0801F04 Lista de asistencia MPFD0801F05 Ayuda de memoria</t>
  </si>
  <si>
    <t>Valbuena Melenge, Luz Dary
Vanegas Laverde, Sandra Esmeralda</t>
  </si>
  <si>
    <t>Yaver Marquez, Susana</t>
  </si>
  <si>
    <t>Of de Control Interno y Gestion</t>
  </si>
  <si>
    <t>En el Estatuto de Auditoría se establecen los lineamientos frente al ejercicio de auditoría y la conducta que deben seguir los auditores, la aplicación del Estatuto de auditoria se evidencia a través de su presentación en la reunión de apertura de cada auditoría, para evidencia de aplicación de este control se adjunta la presentación en Power Point , ayuda de memoria y lista de asistencia de  la Auditoria de Gestión Documental, la cual se ejecutò en el periodo abril - agosto del 2024.</t>
  </si>
  <si>
    <t>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
 Se evidencia ayuda de memoria del 28 de febrero de 2023 inicio de auditoria al proceso Gestión documental y lista de asistencia del 28 de febrero de 2024 con los participantes de la reunión  donde se dio a conocer los aspectos más relevantes del estatuto de auditoria interna de la OCIG, presentación de Auditoria interna a la unidad auditable " Gestión Documental donde se relaciona la Resolución 1281 de 2019 (Estatuto de Auditoria Interna; Roles y responsabilidad, autoridad, restricciones, disponibilidad y entrega de la información y confidencialidad de la información). La evidencia no corresponde al periodo de corte mayo a agosto.</t>
  </si>
  <si>
    <t>5/09/2024</t>
  </si>
  <si>
    <t>Evaluación Independiente</t>
  </si>
  <si>
    <t>FND-28762</t>
  </si>
  <si>
    <t>R3-MPCI</t>
  </si>
  <si>
    <t>RP-4784</t>
  </si>
  <si>
    <t>MPCI-CP6: Capacitación en temas de auditoría</t>
  </si>
  <si>
    <t>Capacitación en temas de auditoría</t>
  </si>
  <si>
    <t>Matriz de capacitaciones de la OCIG</t>
  </si>
  <si>
    <t>Con el fin de fortalecer los conocimientos del equipo de auditores se realizan capacitaciones en temas relacionados con la auditoria.  Como evidencia de la ejecución del control se adjunta Informe de las capacitaciones realizadas con corte al 30 de agosto del 2024.</t>
  </si>
  <si>
    <t xml:space="preserve">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
 Se evidencia informe capacitación auditores de la OCIG de fecha 30 de agosto del 2024. El medio de verificación no corresponde al establecido, el cual es Matriz de capacitaciones de la OCIG. y el informe anexo se encuentra sin firma. </t>
  </si>
  <si>
    <t>RP-4785</t>
  </si>
  <si>
    <t>MPCI-CP7: Suscripción carta de compromiso del auditado</t>
  </si>
  <si>
    <t>Suscripción carta de compromiso del auditado</t>
  </si>
  <si>
    <t>MPCI0101F04 Carta De Compromiso Auditoría</t>
  </si>
  <si>
    <t>Con el fin de asegurar que el auditado proporcione la información necesaria para el cumplimiento de la auditoria se realiza la suscripción de la carta de representaciòn que garantiza el ejercicio auditor, como soporte de la aplicación del control se adjuntan las cartas suscritas de la auditoría al Proceso Gestión Documental que se encontraba en ejecución en el periodo abril – agosto del 2024.</t>
  </si>
  <si>
    <t>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
 Se evidencia Carta de representación relacionada con la Auditoría a la unidad auditable Gestión Documental firmada por los directores que participan en este proceso de fecha 26 de febrero de 2024. Ajustar el medio de verificación ya que relaciona Carta De Compromiso Auditoría y el formato se llama Carta de representación. La evidencia no corresponde al periodo de corte mayo a agosto.</t>
  </si>
  <si>
    <t>RP-4786</t>
  </si>
  <si>
    <t>MPCI-CP8: Cumplimiento del Plan Anual de Auditoría</t>
  </si>
  <si>
    <t>Cumplimiento del Plan Anual de Auditoría</t>
  </si>
  <si>
    <t>MPFD0801F13 Plan anual de auditorías MPFD0801F04 Lista de asistencia MPFD0801F05 Ayuda de memoria</t>
  </si>
  <si>
    <t>La OCIG realiza seguimiento mensual al cumplimiento del PAA, para ello se realizan reuniones virtuales por Teams en donde se guarda la grabación de la reunión con el registro de asistentes o se levanta la ayuda de memoria y lista de asistencia respectivos, como evidencia de la aplicación del control se adjunta la lista de asistencia del seguimiento que se realizó en junio del 2024 al PAA 2024 vigente y reposa la grabaciòn de la sesiòn en la plataforma teams.</t>
  </si>
  <si>
    <t xml:space="preserve">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
 Se evidencia lista de asistencia del 4 de junio de 2024 con título Seguimiento PAA 2024. Revisar el medio de verificación ya que solo se relaciona lista de asistencia y se establece el Plan anual de auditorías y ayuda de memoria.
 Adicionalmente en el autocontrol manifiestan que realizan la grabación de la reunión y que esta reposa en la plataforma teams. Es importante que se descargan las mismas ya que la plataforma teams tiene un tiempo establecido para borrar las mismas. </t>
  </si>
  <si>
    <t>RP-8255</t>
  </si>
  <si>
    <t>MPEC-CC103</t>
  </si>
  <si>
    <t>Cada vez que se identifica una situación que tenga una alta notoriedad pública y un amplio espectro de personas involucradas o impactadas y luego del análisis de la situación realizado por parte del líder del proceso afectado en conjunto con el Jefe de la Oficina Asesora de Imagen Corporativa y Comunicaciones se define que es una crisis, se activa el instructivo MPEC0201I04 de comunicación en crisis; de lo contrario, se analiza si se debe generar algún tipo de información de respuesta a la situación y activar el procedimiento MPEC0201P01 de comunicación externa.</t>
  </si>
  <si>
    <t>Correo electrónico, chat y/o ayuda de memoria</t>
  </si>
  <si>
    <t>Huerfano Alayon, Alba Luz</t>
  </si>
  <si>
    <t>Rodriguez Riveros, Adriana</t>
  </si>
  <si>
    <t>Secretaria General - Of Asesora Imagen y Comunicaciones</t>
  </si>
  <si>
    <t>Una vez estabilizadas las acciones a seguir bajo los lineamientos de la Alcaldía Mayor sobre la crisis por racionamiento de agua, ocurrida en el mes de abril de 2024, el 21 de mayo se hace el análisis y descripción de todo el manejo de comunicaciones de la oficina desde el inicio de este evento, de acuerdo con el instructivo MPEC0201I04 Manejo de Comunicaciones en situaciones de crisis.
 Adjuntamos ayuda de memoria, listas de asistencia, balance de información a través de las redes sociales y monitoreo de medios de abril, mayo, junio y julio de 2024.</t>
  </si>
  <si>
    <t xml:space="preserve">Diseño del control: Cumplen con los parámetros definidos en la metodología de administración de riesgos, donde se incluye en la redacción de manera explícita la descripción, frecuencia, responsable, metodología de aplicación, criterios de aceptación o rechazo, desviaciones y evidencia.
 Ejecución del control: Se evidencia el cumplimiento del control con los anexos relacionados de ayuda de memoria. Los demás anexos listas de asistencia, balance de información a través de las redes sociales y monitoreo de medios de abril, mayo, junio y julio de 2024 no se encuentran dentro de las evidencias definidas que son: correo electrónico, chat y/o ayuda de memoria), estos son los archivos que se deben anexar. </t>
  </si>
  <si>
    <t>20/09/2024</t>
  </si>
  <si>
    <t>Gestión de Comunicaciones</t>
  </si>
  <si>
    <t>FND-30451</t>
  </si>
  <si>
    <t>R102-MPEC</t>
  </si>
  <si>
    <t>RP-8256</t>
  </si>
  <si>
    <t>MPEC-CC106</t>
  </si>
  <si>
    <t>Cada vez que se identifique la publicación de un contenido en los medios de comunicación oficiales de la EAAB-ESP que contenga información imprecisa, inexacta o falsa y luego del análisis se evidencia que fue un error por parte de algún integrante de la Oficina Asesora de Imagen Corporativa y Comunicaciones, el Jefe de la OICYC solicita mediante correo electrónico y/o chat la emisión de una nueva publicación dando alcance a la anterior y corrigiendo la información. Evidencia: Correo con solicitud de corrección, publicación ajustada</t>
  </si>
  <si>
    <t>Correo con solicitud de corrección, publicación ajustada</t>
  </si>
  <si>
    <t>Durante el periodo mayo, junio, julio y agosto de 2024 no se presentaron casos de publicaciones institucionales con contenidos falsos, imprecisos o inexactos que ameritaran dar el alcance de corrección respectiva.</t>
  </si>
  <si>
    <t>Diseño del control: Cumplen con los parámetros definidos en la metodología de administración de riesgos, donde se incluye en la redacción de manera explicita la descripción, frecuencia, responsable, metodología de aplicación, criterios de aceptación o rechazo, desviaciones y evidencia.
 Ejecución del control:  Al ser control correctivo se indica que no fue necesaria su activación dado que no se materializó el riesgo, lo cual es acorde con la definición de control correctivo</t>
  </si>
  <si>
    <t>RP-8265</t>
  </si>
  <si>
    <t>MPEC-CC109</t>
  </si>
  <si>
    <t>Cada vez que se publique en los medios de comunicación oficiales de la empresa contenido gráfico y/o audiovisual que involucre de manera directa y explícita a niños o personas externas de la Empresa, y que no se cuente con el formato de Release firmado, o se haga uso de imágenes, fotografías o textos producidos por personal externo de la empresa y no se cuenten con la autorización o se referencien las citas correctamente, el Jefe de la Oficina Asesora de Imagen Corporativa y Comunicaciones (comunicación externa) o el profesional nivel 20 (comunicación interna) solicita mediante correo electrónico y/o chat al profesional encargado de publicar la información eliminar inmediatamente la publicación y si aplica generar una nueva publicación. Evidencia: Correo electrónico y/o chat.</t>
  </si>
  <si>
    <t>Correo electrónico y/o chat.</t>
  </si>
  <si>
    <t>Durante este periodo de corte, meses de mayo, junio, julio y agosto de 2024, no se ha requerido activar el control correctivo ya que no se evidenciaron publicaciones con contenidos gráficos y audiovisuales sin las debidas autorizaciones de uso de imagen o citas correspondientes. Sobre uso de imagen con personas externas de la Empresa, se ha diligenciado, en los casos requeridos, el formato Releasse para la autorización de uso de imagen.</t>
  </si>
  <si>
    <t>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
 Ejecución del control:  Al ser controles correctivos se indica que no fue necesaria su activación dado que no se materializó el riesgo, lo cual es acorde con la definición de control correctivo</t>
  </si>
  <si>
    <t>FND-30452</t>
  </si>
  <si>
    <t>R103-MPEC</t>
  </si>
  <si>
    <t>RP-8254</t>
  </si>
  <si>
    <t>MPEC-CD105</t>
  </si>
  <si>
    <t>El auxiliar administrativo de la OICYC mensualmente verifica la información publicada en los medios de comunicación a través del servicio de monitoreo de medios contratado, internet, radio y televisión. Mensualmente, elabora un documento que consolide las estadísticas de la medición en medios sobre los impactos noticiosos de la información directa e indirecta emitida por la OICYC. En el caso de identificar  situaciones  o  eventos  que  pueden  impactar negativamente la reputación de la Empresa, se alerta a la Alta Dirección mediante correo electrónico, chat o reunión</t>
  </si>
  <si>
    <t>Documento estadísticas de monitoreo a medios Correo electrónico o chat (si aplica)</t>
  </si>
  <si>
    <t xml:space="preserve">Durante el segundo cuatrimestre de 2024, MAYO, JUNIO, JULIO y AGOSTO de 2024, se verificó la información publicada en los medios de comunicación a través del servicio de monitoreo de medios contratado, internet, radio y televisión, y se elaboraron los documentos que consolidan las estadísticas de la medición de medios sobre los impactos noticiosos de la información emitida de manera directa por la OICYC o publicada de manera indirecta. Con el monitoreo se hizo análisis de los impactos negativos más recurrentes, los cuales se envían de manera consolidada cada tres meses a las áreas correspondientes.
 Se adjuntan documentos del monitoreo mensual a medios de comunicación (monitoreo, gráficas, boletines y solicitudes de medios) así como los documentos del informe de análisis de impactos negativos que el jefe de la OICYC envía trimestralmente a las áreas.
 NOTA: una vez el contratista envíe el reporte de monitoreo del mes de agosto y la información sea procesada, se dará alcance para subir las respectivas evidencias </t>
  </si>
  <si>
    <t>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
 Ejecución del control:  Se evidencia cumplimiento del control mediante los archivos anexos del monitoreo mensual a medios para los meses de mayo junio y julio, no se cuenta todavía con el documento de agosto.</t>
  </si>
  <si>
    <t>RP-8252</t>
  </si>
  <si>
    <t>MPEC-CP101</t>
  </si>
  <si>
    <t>Cada vez que se reciban los contenidos proyectados por parte de la OICYC, el solicitante de publicación de la información (Colaboradores de la EAAB, Jefes de Oficina, Gerentes Corporativos y/o Alcaldía Mayor de Bogotá) revisa los contenidos proyectados por la OICYC frente a la solicitud enviada, validando que la precisión del contenido corresponda a lo esperado a comunicar (indicaciones como fechas, lugares, cronogramas, cifras y datos precisos del tema). En el caso en que se requiera corregir algún dato o información del contenido proyectado, se informa mediante correo electrónico y/o chat a la OICYC los ajustes esperados.  Si la información está correcta se informa mediante correo electrónico y/o chat a la OICYC para que continúe con el trámite. Evidencia: Correo electrónico y/o chat  de aprobación o rechazo según aplique</t>
  </si>
  <si>
    <t>Correo electrónico y/o chat  de aprobación o rechazo según aplique</t>
  </si>
  <si>
    <t>Durante los meses de mayo, junio, julio y agosto de 2024 se hizo la revisión, ajustes y aprobación final de los boletines de prensa a publicar por parte de la jefe de la Oficina Asesora de Imagen Corporativa y Comunicaciones.
 Se envía evidencia de la revisión, ajustes y aprobación para publicación contenidos de Comunicación Interna (se remite una aprobación como evidencia y ejemplo de las más de 90 que se hacen al mes y se pueden consultar en la carpeta file server de la Oficina)
 Se adjuntan correos de revisión y aprobación respectivos.
 Nota: De acuerdo con la solicitud del jefe de comunicaciones y la aprobación de la Directora de Calidad y Procesos, se apoya en el reporte y cargue de evidencias de los riesgos de corrupción y planes de tratamiento enviadas por la Oficina de Comunicaciones</t>
  </si>
  <si>
    <t>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
 Ejecución del control: Se evidencian los correos de aprobación, validación de datos de los contenidos para los meses de mayo junio julio y agosto cumpliendo con el medio de verificación y ejecución del control.</t>
  </si>
  <si>
    <t>RP-8253</t>
  </si>
  <si>
    <t>MPEC-CP102</t>
  </si>
  <si>
    <t>Cada vez que los contenidos y productos han sido proyectados por el equipo de la OICYC, el Jefe (comunicación externa) o el profesional nivel 20 (comunicación interna) de la Oficina Asesora de Imagen Corporativa y Comunicaciones  revisa los productos proyectados frente a la solicitud, validando que los productos correspondan a lo esperado a comunicar. Si el producto está correcto se informa mediante correo electrónico y/o chat al equipo de diseño para que continúe con el trámite de publicación.  En caso de requerir algún ajuste, se informa mediante correo electrónico y/o chat para que realice las respectivas correcciones. Evidencia: Correo electrónico y/o chat  de aprobación o rechazo según aplique</t>
  </si>
  <si>
    <t>Durante los meses de abril, mayo, junio,  julio y agosto de 2024 se hizo la revisión, ajustes y aprobación final de los boletines de prensa a publicar por parte del jefe de la Oficina OICYC.
 Y, para publicación contenidos de Comunicación Interna, se envía como evidencia un correo de revisión y aprobación, como ejemplo de las más de 90 que se hacen al mes y se pueden consultar en la carpeta file server de la Oficina.
 Se adjuntan correos de revisión y aprobación respectivos. 
 Nota: De acuerdo con la solicitud del jefe de comunicaciones y la aprobación de la directora de Calidad y Procesos, se apoya en el reporte y cargue de evidencias de los riesgos de corrupción y planes de tratamiento enviadas por la Oficina de Comunicaciones</t>
  </si>
  <si>
    <t>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
 Ejecución del control: Se evidencian los correos de aprobación  o rechazo para los meses de mayo junio julio y agosto, cumpliendo con el medio de verificación y ejecución del control</t>
  </si>
  <si>
    <t>RP-8261</t>
  </si>
  <si>
    <t>MPEC-CP107</t>
  </si>
  <si>
    <t>El Jefe de la OICYC (comunicación externa), o el Profesional especializado Nivel 20 (comunicaión interna) cada vez que recibe los productos proyectados frente a la solicitud, valida que los productos correspondan a lo esperado a comunicar, y en el caso que en las imágenes o videos utilizados involucren de manera directa y explícita a niños o personas externas de la Empresa, se verifica que se cuente con el registro y firma del formato MPEC0101F06 Release - Autorización Uso de Imagen. En el caso en que no se cuente con el formato diligenciado y firmado, no se puede hacer uso de dicho material y se solicita mediante correo electrónico o chat hacer los ajustes correspondientes. Evidencia: Formato MPEC0101F06 Release - Autorización Uso de Imagen, correo electrónico y/o chat</t>
  </si>
  <si>
    <t>Formato MPEC0101F06 Release - Autorización Uso de Imagen, correo electrónico y/o chat</t>
  </si>
  <si>
    <t xml:space="preserve">Durante los meses de MAYO, JUNIO, JULIO Y AGOSTO de 2024 se verificó la autorización de uso de imagen para las fotografías y videos testimoniales utilizadas en diferentes estrategias comunicativas de la EAAB-ESP
 Se adjuntan los formatos Releasse (autorización uso de imagen) debidamente diligenciados.
 En este link está video de autorización uso de imagen para los reels en video de la estrategia “Casa Sustentable”
 https://acueducto-my.sharepoint.com/personal/aramirezz_acueducto_com_co/_layouts/15/stream.aspx?id=%2Fpersonal%2Faramirezz%5Facueducto%5Fcom%5Fco%2FDocuments%2FAttachments%2FREELES%20CASA%20SUSTENTABLE%20%2Emp4&amp;referrer=StreamWebApp%2EWeb&amp;referrerScenario=AddressBarCopied%2Eview%2E7d4d8199%2Dcbf6%2D4ab2%2D9275%2Dedb029080007&amp;ct=1724961548089&amp;or=OWA%2DNT%2DMail&amp;cid=b939f967%2D21a9%2D63bd%2D1292%2D1383cce78b89&amp;ga=1
  </t>
  </si>
  <si>
    <t>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
 Ejecución del control:  Se evidencian los Releasse (autorización uso de imagen) diligenciados, cumpliendo con el medio de verificación y ejecución del control.</t>
  </si>
  <si>
    <t>RP-8263</t>
  </si>
  <si>
    <t>MPEC-CP108</t>
  </si>
  <si>
    <t>El Jefe de la OICYC (comunicación externa), o el Profesional especializado Nivel 20 (comunicación interna) cada vez que recibe las piezas diseñadas, valida que los textos y las imágenes y/o fotografías utilizadas y que hayan sido producidas por personas externas a la Empresa, estén referenciadas correctamente con las citas respectivas y se cuenten con los permisos y autorizaciones para su uso, dando cumplimiento a lo dispuesto en la Ley de Derechos de Autor. En el caso en que no se cumpla, se solicita mediante correo electrónico o chat hacer los ajustes correspondientes; si no se cuenta con los permisos o autorizaciones no se puede hacer uso de ese material. Evidencia: Correo electrónico y/o chat de solicitud de ajustes, correo electrónico con la autorización de uso.</t>
  </si>
  <si>
    <t>Correo electrónico y/o chat de solicitud de ajustes, correo electrónico con la autorización de uso.</t>
  </si>
  <si>
    <t>Las piezas diseñadas y publicadas en este periodo, MAYO, JUNIO, JULIO Y AGOSTO de 2024, se emitieron con imágenes, textos y fotografías de producción propia de la OICYC y no fue necesario utilizar fotos o videos producidos por personas o entidades externas a la Empresa que hubieran requerido citas o referencias de autorización de uso.</t>
  </si>
  <si>
    <t xml:space="preserve">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
 Ejecución del control:   Durante el periodo mayo, junio, julio y agosto, las piezas diseñadas y publicadas se emitieron imágenes, textos y fotografías de producción propia de la OICYC y no fue necesario utilizar fotos o videos producidos por personas o entidades externas a la empresa que hubieran requerido citas o referencias de autorización de uso </t>
  </si>
  <si>
    <t>RP-4947</t>
  </si>
  <si>
    <t>MPEE-CC15: Establecer acciones de mejora de acuerdo con los resultados obtenidos de la aplicación del mecanismo de medición, teniendo en cuenta los lineamientos del procedimiento MPCS0202P Mejoramiento continuo.</t>
  </si>
  <si>
    <t>Establecer acciones de mejora de acuerdo con los resultados obtenidos de la aplicación del mecanismo de medición, teniendo en cuenta los lineamientos del procedimiento MPCS0202P Mejoramiento continuo.</t>
  </si>
  <si>
    <t>MPCS0202F01 Análisis de Causas y Consecuencias
MPCS0202F02 Plan de Mejoramiento</t>
  </si>
  <si>
    <t>Camelo Penaloza, Gerardo
Herrera Africano, Diana Marcela
Huerfano Alayon, Alba Luz
Leon Lopez, Nubia Irley
Lopez Alarcon, Ciro Albeiro
Ochoa Suarez, Juan Jacobo
Ramos Lopez, Maria Lucila
Rojas Guerrero, Helbert Yesid
Rojas Ramos, Maria Angelica
Sarmiento Remolina, Miguel Angel
Toro Piracon, Julian Alberto</t>
  </si>
  <si>
    <t>Rodriguez Gomez, Eliana</t>
  </si>
  <si>
    <t/>
  </si>
  <si>
    <t xml:space="preserve">Acorde a lo indicado en el primer reporte, el 6 de febrero de 2024 se participa en la socialización de los resultados de las encuestas de satisfacción de los grupos de interés Colaboradores-Activos, Pensionados y Organizaciones – Sindicatos. Esto en el marco del cumplimiento del contrato 1-05-12200-1362-2023, cuyo objeto es “Encuesta para evaluar la percepción/satisfacción de grupos de interés de la EAAB-ESP frente a la satisfacción de sus necesidades y expectativas para la vigencia 2023” a cargo de la firma INFORMACIÓN LOCALIZADA SAS.
 En la socialización participan los directores, facilitadores SUG y profesionales referentes de proceso de la GCGHA.
 Adicionalmente en el orden del día del subcomité de control interno 1-2024 del 15 de febrero, se socializan nuevamente los resultados. Cada área, de acuerdo con sus responsabilidades específicas con los tres (3) grupos de interés, analizó los resultados y justificó la adopción o no de planes de mejoramiento, de conformidad al memorando 1210001-2024-0063.
 Sin perjuicio de lo indicado previamente, la Gerencia de Gestión Humana y Administrativa, tomó los resultados de las encuestas de satisfacción de los grupos de interés, como parte de los insumos para la definición de metas para el nuevo PGE.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</si>
  <si>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las diferentes áreas que se encuentran como responsables de autocontrol, solo se evidencia reporte por parte de la Gerencia de Talento Humano. Las evidencias cargadas no corresponden al periodo de reporte, por lo que no se puede evaluar la ejecución del control en el periodo.</t>
  </si>
  <si>
    <t>9/09/2024</t>
  </si>
  <si>
    <t>Direccionamiento Estratégico y Planeación</t>
  </si>
  <si>
    <t>FND-29334</t>
  </si>
  <si>
    <t>R2-MPEE</t>
  </si>
  <si>
    <t>RP-4961</t>
  </si>
  <si>
    <t>MPEE-CC34: Revisa la presentación de revisión por la Dirección y realiza observaciones frente a la información presentada.</t>
  </si>
  <si>
    <t>Revisa la presentación de revisión por la Dirección y realiza observaciones frente a la información presentada.</t>
  </si>
  <si>
    <t>Presentación Revisión por Dirección</t>
  </si>
  <si>
    <t>Ger Planeamiento y Control - Dir Gestion de Calidad y Procesos
Gerencia Planeamiento y Control</t>
  </si>
  <si>
    <t>Se realizó la revisión de las presentaciones de revisión por dirección, a la fecha no se han generado desviaciones significativas para reportar</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</si>
  <si>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se evidencia la ejecución del control, donde se revisaron las presentaciones de revisión por la dirección y se emitieron observaciones a estas, dando cumplimiento al control y a su medio de verificación.</t>
  </si>
  <si>
    <t>FND-29337</t>
  </si>
  <si>
    <t>R4-MPEE</t>
  </si>
  <si>
    <t>RP-4968</t>
  </si>
  <si>
    <t>MPEE-CC37: Identifica la necesidad de realizar ajustes y/o modificaciones al Plan General Estratégico</t>
  </si>
  <si>
    <t>Identifica la necesidad de realizar ajustes y/o modificaciones al Plan General Estratégico</t>
  </si>
  <si>
    <t>MPFD0801F05 Ayuda de Memoria
MPFD0801F01
Memorando Interno</t>
  </si>
  <si>
    <t>Gomez Prieto, Kelly Charlot</t>
  </si>
  <si>
    <t>No aplica al corte</t>
  </si>
  <si>
    <t>No aplica al corte, dado que no se presentaron modificaciones al Plan General Estratégico 2020-2024 y adicionalmente, la Empresa se encuentra en el proceso de formulación y aprobación del Plan General Estratégico 2024-2028.</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</si>
  <si>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Teniendo en cuenta lo reportado en el autocontrol donde se especifica que el control no aplica para el periodo dado que no se presentaron modificaciones, se espera en los próximos cuatrimestres poder evaluar la ejecución del control.</t>
  </si>
  <si>
    <t>RP-4969</t>
  </si>
  <si>
    <t>MPEE-CC38: Identifica la necesidad de realizar ajustes y/o modificaciones al acuerdo de gestión</t>
  </si>
  <si>
    <t>Identifica la necesidad de realizar ajustes y/o modificaciones al acuerdo de gestión</t>
  </si>
  <si>
    <t>MPFD0801F01
Memorando Interno</t>
  </si>
  <si>
    <t xml:space="preserve">
  No aplica al corte, dado que no se presentaron solicitudes de modificaciones a los Acuerdos de Gestión
</t>
  </si>
  <si>
    <t>RP-4970</t>
  </si>
  <si>
    <t>MPEE-CC39: Identifica la necesidad de realizar ajustes y/o modificaciones al Plan de Acción Institucional</t>
  </si>
  <si>
    <t>Identifica la necesidad de realizar ajustes y/o modificaciones al Plan de Acción Institucional</t>
  </si>
  <si>
    <t xml:space="preserve">De acuerdo con la solicitud de la Gerencia de Tecnología y la solicitud de la Dirección de Apoyo Comercial, se revisó y presentó el 29 de agosto de 2024 ante el Comité Corporativo No.15 la modificación de los siguientes planes institucionales y estrategicos 2024 asociado al Decreto 612/18:
Solicitud modificación Plan Maestro de Tecnología – PMT 2024.
Solicitud modificación Plan de Seguridad y Privacidad de la Información 2024.
Solicitud modificación Plan de Tratamiento de Riesgos de Seguridad y Privacidad de la Información 2024.
Solicitud modificación Programa de Transparencia y Ética Pública – PTEP 2024.
Se adjunta:
Correos solicitud áreas (GT-DAC).
Reuniones revisión modificaciones planes 2024 - Dec. 612 (GT).
Correo solicitud presentación modificación Planes 2024 - Dec. 612 para Comité Corporativo.
Presentación.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</si>
  <si>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se evidencia la ejecución del control, donde se identificó la necesidad de ajustar el PAI 2024 por parte de las áreas, la revisión desde la DPCRC y la presentación ante el comité corporativo, dando cumplimiento al control.</t>
  </si>
  <si>
    <t>RP-4971</t>
  </si>
  <si>
    <t>MPEE-CC40: Identifica la necesidad de realizar ajustes y/o modificaciones al Plan de Adecuación y Sostenibilidad MIPG</t>
  </si>
  <si>
    <t>Identifica la necesidad de realizar ajustes y/o modificaciones al Plan de Adecuación y Sostenibilidad MIPG</t>
  </si>
  <si>
    <t>Delgado Munevar, Aura Patricia
Rodriguez Gomez, Eliana</t>
  </si>
  <si>
    <t>En el segundo cuatrimestre se presentaron solicitudes de modificación de actividades al PAS-MIPG de cuatro políticas, las cuales fueron socializadas con el equipo de líderes temáticos y enfoques del SUG y posteriormente con el comité corporativo, quienes aprobaron de acuerdo con el análisis realizado. Se adjuntan las solicitudes de modificación realizadas por las diferentes áreas en el segundo cuatrimestre así como la respuesta a la solicitud y la certificación de la decisión del comité corporativo.</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</si>
  <si>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se evidencia la ejecución del control, donde se identificó la necesidad de ajustar el PAI 2024 por parte de las áreas, la revisión desde la DGCYP y la presentación ante el comité corporativo, dando cumplimiento al control.</t>
  </si>
  <si>
    <t>RP-4942</t>
  </si>
  <si>
    <t>MPEE-CP10: Revisión y análisis del contexto de proceso</t>
  </si>
  <si>
    <t>Revisión y análisis del contexto de proceso</t>
  </si>
  <si>
    <t>MPEE0301F03 Analisis de contexto</t>
  </si>
  <si>
    <t>Sanchez Velasco, Ruth Janeth</t>
  </si>
  <si>
    <t xml:space="preserve">De los análisis de contexto que se encontraban en proceso de firmas por parte de los líderes del proceso (Servicio Acueducto y Gestión de Mantenimiento, Calibración, Hidrometeorología y Ensayo) en el ultimo corte de autocontrol, se adjuntan como evidencia del control, los archivos en donde se evidencia la formalización de los contextos de los mismos.   Es de aclarar que por modificación del mapa de procesos se  integró el proceso de  mantenimiento en CHE.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</si>
  <si>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se evidencia la ejecución del control, donde se revisaron y se actualizaron los contextos de dos procesos que estaban pendientes de aprobación por los líderes, dando cumplimiento al control y a su medio de verificación.</t>
  </si>
  <si>
    <t>RP-4943</t>
  </si>
  <si>
    <t>MPEE-CP11: Revisar la retroalimentación de la caracterización de grupos de interés</t>
  </si>
  <si>
    <t>Revisar la retroalimentación de la caracterización de grupos de interés</t>
  </si>
  <si>
    <t>MPEE0110F01 Caracterización Grupos de interés
MPFD0801F07
Plantilla Power Point
Documento Soporte Caracterización de Grupos de Interés</t>
  </si>
  <si>
    <t>Ger Planeamiento y Control - Dir Planeacion y Control de Resultados Corporativos
Gerencia Planeamiento y Control</t>
  </si>
  <si>
    <t>En avance</t>
  </si>
  <si>
    <t>En el marco del del producto 1. Formulación del Plan General Estratégico del contrato de prestación de servicios No. 2-05-12200-0220-2024 se presentó la propuesta del PGE 2024-2028 donde se encuentra la caracterización de grupos de interés, el 24 de junio de 2024 en el Comité de Obras e Inversiones de la Junta Directiva a nivel informativo y posteriormente el 28 de junio la Gerente General aprobó el Tablero de Mando para iniciar el ejercicio de despliegue.
Finalmente, el 20 de agosto se realizó taller de planeación estratégica con el fin de presentar a la Junta Directiva el consolidado de la propuesta del Plan General Estratégico 2024-2028 de manera informativa. Resultado del taller, los miembros comparten el ejercicio y valoran el esfuerzo de la Empresa en plantear su direccionamiento estratégico y sugieren hacerle seguimiento trimestral y señalan que el paso a seguir es la aprobación formal del PGE 2024-2028 en el mes de septiembre.</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</si>
  <si>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si bien se evidencian las acciones realizadas previas a la aprobación del PGE incluyendo la caracterización de grupos de interés, los soportes no cargados no cumplen con la totalidad de medios de verificación definidos (MPEE0110F01 Caracterización Grupos de interés, Documento Soporte Caracterización de Grupos de Interés, MPFD0801F07 Plantilla Power Point), por lo que se espera que en el próximo autocontrol se adjunten las soportes que cumplan con el medio de verificación.</t>
  </si>
  <si>
    <t>25/09/2024</t>
  </si>
  <si>
    <t>RP-4944</t>
  </si>
  <si>
    <t>MPEE-CP12: Revisar la retroalimentación del Diagnóstico General Estratégico</t>
  </si>
  <si>
    <t>Revisar la retroalimentación del Diagnóstico General Estratégico</t>
  </si>
  <si>
    <t>MPFD0801F07
Plantilla Power Point
Documento Soporte Diagnóstico General Estratégico</t>
  </si>
  <si>
    <t>En el marco del del producto 1. Formulación del Plan General Estratégico del contrato de prestación de servicios No. 2-05-12200-0220-2024 los entregables: Validación y Actualización del Contexto Estratégico, Definición del direccionamiento y mapa estratégico (Misión, Visión, Objetivos estratégicos, Estrategias e Indicadores Estratégicos), Identificación de elementos de planeación a nivel estratégico y táctico: planes, programas y proyectos y Consolidación del tablero de mando: indicadores y metas se actualizaron a partir de la información enviada por las áreas y fue presentado el 24 de junio de 2024 en el Comité de Obras e Inversiones de la Junta Directiva a nivel informativo y posteriormente el 28 de junio la Gerente General aprobó el Tablero de Mando para iniciar el ejercicio de despliegue. 
 Adicionalmente, el 20 de agosto se realizó taller de planeación estratégica con el fin de presentar a la Junta Directiva el consolidado de la propuesta del Plan General Estratégico 2024-2028 de manera informativa. Resultado del taller, los miembros comparten el ejercicio y valoran el esfuerzo de la Empresa en plantear su direccionamiento estratégico y sugieren hacerle seguimiento trimestral y señalan que el paso a seguir es la aprobación formal del PGE 2024-2028 en el mes de septiembre.</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</si>
  <si>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si bien se evidencian las acciones realizadas para la formulación y aprobación del PGE incluyendo el diagnóstico general estratégico, los soportes no cargados no cumplen con la totalidad de medios de verificación definidos, por lo que se espera que en el próximo autocontrol se adjunten las soportes (MPFD0801F07 Plantilla Power Point, Documento Soporte Diagnóstico General Estratégico).</t>
  </si>
  <si>
    <t>RP-4945</t>
  </si>
  <si>
    <t>MPEE-CP13: Evaluar el estado del Plan General Estratégico vigente</t>
  </si>
  <si>
    <t>Evaluar el estado del Plan General Estratégico vigente</t>
  </si>
  <si>
    <t>MPFD0801F07
Plantilla Power Point
MPFD0801F06 Acta de Comité o su MPFD0801F09 Certificación</t>
  </si>
  <si>
    <t>No aplica al corte, dado que esta actividad se realizó el 2 de abril de 2024 donde se tuvo reunión entre la Gerencia General, la Gerencia Corporativa de Planeamiento y Control y el contratista con el fin de evaluar el PGE vigente y validar la nueva propuesta para la vigencia 2024-2028, la cual se reportó en el anterior autocontrol.</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</si>
  <si>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indican que el control no aplica al periodo de corte dado que se ejecutó en el primer cuatrimestre.</t>
  </si>
  <si>
    <t>FND-29338</t>
  </si>
  <si>
    <t>R5-MPEE</t>
  </si>
  <si>
    <t>RP-4946</t>
  </si>
  <si>
    <t>MPEE-CP14: Aprobar el Plan General Estratégico vigente en las instancias correspondientes, el cual incluye el Diagnóstico General Estratégico y Caracterización de Grupos de Interés</t>
  </si>
  <si>
    <t>Aprobar el Plan General Estratégico vigente en las instancias correspondientes, el cual incluye el Diagnóstico General Estratégico y Caracterización de Grupos de Interés</t>
  </si>
  <si>
    <t>MPFD0801F06 Acta de Comité o su MPFD0801F09 Certificación
MPFD0801F11 Acuerdo Junta Directiva
MPFD0801F05 Ayuda de Memoria 
MPFD0801F07
Plantilla Power Point
Documento Soporte Plan General Estratégico</t>
  </si>
  <si>
    <t>El proceso de formulación del Plan General Estratégico 2024 – 2028 se realizó con el acompañamiento de MAXIMIZAR EQUIPO CONSULTOR LTDA mediante contrato de prestación de servicios No. 2-05-12200-0220-2024, bajo la supervisión de la Gerencia Corporativa de Planeamiento y Control a través de la Dirección de Planeación y Control de Resultados Corporativos, por ser el área encargada de coordinar la definición del direccionamiento estratégico y efectuar el seguimiento a la gestión corporativa de la Empresa.   A la fecha se encuentra pendiente la aprobación por parte de la Junta Directiva. Se adjuntan los informes de gestión del contrato, que describen las actividades que se han desarrollado.</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</si>
  <si>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si bien se evidencian las acciones realizadas para la formulación y aprobación del PGE, los soportes no cargados no cumplen con la totalidad de medios de verificación definidos, por lo que se espera que en el próximo autocontrol se adjunten las soportes (MPFD0801F06 Acta de Comité o su MPFD0801F09 Certificación, MPFD0801F11 Acuerdo Junta Directiva, MPFD0801F05 Ayuda de Memoria, MPFD0801F07 Plantilla Power Point, Documento Soporte Plan General Estratégico).</t>
  </si>
  <si>
    <t>RP-4948</t>
  </si>
  <si>
    <t>MPEE-CP16: Realizar autocontrol del Acuerdo de Gestión de acuerdo con las fechas programadas a través del aplicativo Acuerdos de Gestión según el IFU MPEE0103I01 Aplicativo Acuerdos de Gestión, informando el avance, análisis y cumplimiento de los compromisos gerenciales e indicadores, mediante el diligenciamiento de los campos: Descripción del avance, Cumplimiento Real y Soporte, atendiendo los tiempos establecidos en la política de operación No.11.  Si se presenta una desviación frente al cumplimiento, el área la soportará en el autocontrol mediante el diligenciamiento de los campos: Gestión pendiente y Observaciones.</t>
  </si>
  <si>
    <t>Realizar autocontrol del Acuerdo de Gestión de acuerdo con las fechas programadas a través del aplicativo Acuerdos de Gestión según el IFU MPEE0103I01 Aplicativo Acuerdos de Gestión, informando el avance, análisis y cumplimiento de los compromisos gerenciales e indicadores, mediante el diligenciamiento de los campos: Descripción del avance, Cumplimiento Real y Soporte, atendiendo los tiempos establecidos en la política de operación No.11.  Si se presenta una desviación frente al cumplimiento, el área la soportará en el autocontrol mediante el diligenciamiento de los campos: Gestión pendiente y Observaciones.</t>
  </si>
  <si>
    <t>Aplicativo Acuerdos de Gestión</t>
  </si>
  <si>
    <t>La primera línea de defensa realiza el autocontrol del Acuerdo de Gestión de acuerdo con las fechas programadas a través del aplicativo Acuerdos de Gestión, informando el avance, análisis y cumplimiento de los compromisos gerenciales e indicadores, mediante el diligenciamiento de los campos: Descripción del avance, Cumplimiento Real y Soporte, atendiendo los tiempos establecidos en la política de operación No.11 (como plazo máximo los primeros 20 días del mes siguiente de corte), lo cual se puede visualizar en el aplicativo Acuerdos de Gestión:
 https://www.acueducto.com.co/webdomino/Acueges/Acuegesweb.nsf
 Se adjunta reporte del aplicativo, así como correo</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</si>
  <si>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correo de seguimiento a los acuerdos de gestión y el reporte generado desde el aplicativo.</t>
  </si>
  <si>
    <t>RP-4949</t>
  </si>
  <si>
    <t>MPEE-CP17: Revisar informe de acuerdos de gestión, teniendo en cuenta que en su estructura se encuentre la información relacionada con el monitoreo de los compromisos gerenciales e indicadores y se presenta de acuerdo con el cronograma de presentación al Comité Corporativo.</t>
  </si>
  <si>
    <t>Revisar informe de acuerdos de gestión, teniendo en cuenta que en su estructura se encuentre la información relacionada con el monitoreo de los compromisos gerenciales e indicadores y se presenta de acuerdo con el cronograma de presentación al Comité Corporativo.</t>
  </si>
  <si>
    <t>MPFD0801F08 Informe
MPFD0801F07
Plantilla Power Point
Correo electrónico
MPFD0801F09 Certificación</t>
  </si>
  <si>
    <t xml:space="preserve">
  La Dirección de Planeación y Control de Resultados Corporativos presenta durante la vigencia el Informe de acuerdos de gestión donde entre otros temas atendiendo el procedimiento: acuerdos de gestión, presenta un capítulo del Monitoreo periódico a los factores críticos de éxito. Se anexa informe.  Se elaboró el reporte de los acuerdos de gestión (compromisos gerenciales e indicadores) con corte a marzo de 2024, los cuales fueron presentados el 28 de mayo de 2024 en Comité Corporativo No. 9 .  Se elaboró el reporte de los acuerdos de gestión (compromisos gerenciales e indicadores) con corte a junio de 2024, los cuales fueron presentados el 29 de agosto de 2024 en Comité Corporativo No. 15 y con continuidad en comité asincrónico hasta 30 de agosto, por lo cual no se anexa certificación.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</si>
  <si>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informe generado sobre el monitoreo a los acuerdos de gestión y su respectiva presentación en comité corporativo dando cumplimiento al control y al medio de verificación. Se recomienda que al utilizar la plantilla de informe contenga los capítulos mínimos que establece el formato (introducción, objetivo, desarrollo y conclusiones) y que esté firmado por quien lo elabora y lo revisa.</t>
  </si>
  <si>
    <t>RP-4950</t>
  </si>
  <si>
    <t>MPEE-CP18: Realizar monitoreo periódico al Acuerdo de Gestión según el IFU MPEE0103I01 Aplicativo Acuerdos de Gestión, a través de la revisión de los soportes y evidencias acorde con lo especificado en el medio de verificación y el cumplimiento de las metas establecidas aplicable al corte, el cual es registrado cuatro veces al año en el Aplicativo Acuerdos de Gestión de acuerdo con el cronograma de presentación ante el Comité Corporativo, diligenciando los campos Fecha, Estado y Descripción. El Profesional Especializado Nivel 20 realiza monitoreo periódico de los compromisos gerenciales y el Profesional Especializado Nivel 21 de los indicadores.</t>
  </si>
  <si>
    <t>Realizar monitoreo periódico al Acuerdo de Gestión según el IFU MPEE0103I01 Aplicativo Acuerdos de Gestión, a través de la revisión de los soportes y evidencias acorde con lo especificado en el medio de verificación y el cumplimiento de las metas establecidas aplicable al corte, el cual es registrado cuatro veces al año en el Aplicativo Acuerdos de Gestión de acuerdo con el cronograma de presentación ante el Comité Corporativo, diligenciando los campos Fecha, Estado y Descripción.
El Profesional Especializado Nivel 20 realiza monitoreo periódico de los compromisos gerenciales y el Profesional Especializado Nivel 21 de los indicadores.</t>
  </si>
  <si>
    <t>El último día del mes es informado mediante correo electrónico el avance de la gestión de los acuerdos gestión (compromisos gerenciales e indicadores) a los gerentes públicos y responsables de actualización (Se adjunta ejemplo de correo). Adicionalmente, se realiza monitoreo periódico al Acuerdo de Gestión, a través de la revisión de los soportes y evidencias acorde con lo especificado en el medio de verificación y el cumplimiento de las metas establecidas aplicable al corte, el cual es registrado cuatro veces al año en el Aplicativo Acuerdos de Gestión de acuerdo con el cronograma de presentación ante el Comité Corporativo, diligenciando los campos Fecha, Estado y Descripción, tal y como se puede observar en el aplicativo Acuerdos de Gestión:
 https://www.acueducto.com.co/wps/portal/EAB2/intranet/!ut/p/z1/04_Sj9CPykssy0xPLMnMz0vMAfIjo8zizQKdDQwtDIz8DEyMnA0CgwOcgvxDnQ2Dg0z1wwkpiAJKG-AAjgZA_VGElBTkRhikOyoqAgBLpinf/dz/d5/L2dBISEvZ0FBIS9nQSEh/?uri=nm:oid:Z6_K862HG82NOF220QT1S1N4A10A3&amp;st=
 En el aplicativo “Acuerdos de Gestión”, se ha venido efectuando el monitoreo periódico a los compromisos gerenciales a través de la revisión y validación de los soportes documentales anexados a dicho aplicativo acorde a la concertación y formalización de los compromisos para la actual vigencia. Se anexa soporte documental.</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</si>
  <si>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monitoreo realizado a los acuerdos de gestión que se realiza en el aplicativo Acuerdos de Gestión y su socialización a los diferentes directivos, dando cumplimiento al medio de verificación.</t>
  </si>
  <si>
    <t>RP-4951</t>
  </si>
  <si>
    <t>MPEE-CP19: Generar alertas informativas para realizar el autocontrol del Acuerdo de Gestión a las áreas de acuerdo con las fechas programadas a través de correo electrónico. El Profesional Especializado Nivel 20 genera las alertas de los compromisos gerenciales y el Profesional Especializado Nivel 21 de los indicadores.</t>
  </si>
  <si>
    <t>Generar alertas informativas para realizar el autocontrol del Acuerdo de Gestión a las áreas de acuerdo con las fechas programadas a través de correo electrónico.
El Profesional Especializado Nivel 20 genera las alertas de los compromisos gerenciales y el Profesional Especializado Nivel 21 de los indicadores.</t>
  </si>
  <si>
    <t>Correo electrónico</t>
  </si>
  <si>
    <t>En atención a la Ley 909 de 2004, a lo largo de cada mes se envía correo electrónico de alertas informativas a la primera línea de defensa para realizar el autocontrol del Acuerdo de Gestión, de acuerdo con las fechas programadas. Se anexa evidencias de algunos correos enviados y de archivo de seguimiento.</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</si>
  <si>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evidencian los correos electrónicos de alertas, dando cumplimiento al medio de verificación.</t>
  </si>
  <si>
    <t>RP-4952</t>
  </si>
  <si>
    <t>MPEE-CP20: Realizar autocontrol de las actividades que hacen parte del Plan de Adecuación y Sostenibilidad MIPG de acuerdo con las fechas programadas a través del aplicativo Archer MIPG, mediante el diligenciamiento de los campos descripción de la actividad, estado del autocontrol, así como los soportes y evidencias acorde con los medios de verificación y meta /producto, atendiendo el cronograma de la política de operación No.4 y el IFU Aplicativo Archer MIPG.</t>
  </si>
  <si>
    <t>Realizar autocontrol de las actividades que hacen parte del Plan de Adecuación y Sostenibilidad MIPG de acuerdo con las fechas programadas a través del aplicativo Archer MIPG, mediante el diligenciamiento de los campos descripción de la actividad, estado del autocontrol, así como los soportes y evidencias acorde con los medios de verificación y meta /producto, atendiendo el cronograma de la política de operación No.4 y el IFU Aplicativo Archer MIPG.</t>
  </si>
  <si>
    <t>Aplicativo Archer MIPG</t>
  </si>
  <si>
    <t>El autocontrol de las actividades que hacen parte del Plan de Adecuación y Sostenibilidad MIPG es realizado por la primera línea de defensa de acuerdo con las fechas programadas a través del aplicativo Archer MIPG, donde reportan los avances a la fecha y cargan las respectivas evidencias. El sistema Archer, envía correos de recordatorio de realizar el autocontrol a los responsables. Como soporte se adjunta el reporte de notificaciones de recordatorio de autocontrol del segundo cuatrimestre del 2024 y los correos enviados desde la Dirección de Calidad y Procesos como recordatorio adicional del reporte</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</si>
  <si>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evidencian las alertas enviadas a los responsables para realizar el autocontrol tanto de la herramienta Archer como las enviadas por los profesionales de la DGCYP</t>
  </si>
  <si>
    <t>RP-4953</t>
  </si>
  <si>
    <t>MPEE-CP21: Revisar el monitoreo de las actividades de las políticas de gestión y desempeño del Modelo Integrado de Planeación y Gestión – MIPG de acuerdo con su responsabilidad.  En el caso que requiera revisión de los estados del monitoreo, solicita mediante correo electrónico a la Ger Planeamiento y Control - Dir Planeacion y Control de Resultados Corporativos la evaluación del cambio del estado de la actividad, adjuntando la justificación correspondiente.  Presenta el monitoreo del Plan de Adecuación y Sostenibilidad MIPG ante el Comité Institucional de Gestión y Desempeño.</t>
  </si>
  <si>
    <t>Revisar el monitoreo de las actividades de las políticas de gestión y desempeño del Modelo Integrado de Planeación y Gestión – MIPG de acuerdo con su responsabilidad.  En el caso que requiera revisión de los estados del monitoreo, solicita mediante correo electrónico a la Ger Planeamiento y Control - Dir Planeacion y Control de Resultados Corporativos la evaluación del cambio del estado de la actividad, adjuntando la justificación correspondiente.  Presenta el monitoreo del Plan de Adecuación y Sostenibilidad MIPG ante el Comité Institucional de Gestión y Desempeño.</t>
  </si>
  <si>
    <t>Correo electrónico
MPFD0801F07
Plantilla Power Point
MPFD0801F09 Certificación</t>
  </si>
  <si>
    <t>Gerencia Planeamiento y Control</t>
  </si>
  <si>
    <t>Los resultados del monitoreo del segundo trimestre se presentaron en sesión del Equipo de líderes y enfoques del SUG el 18 de julio y posteriormente se presentaron los resultados ante el Comité Corporativo en reunión que se llevó a cabo el 30 de julio.
 Se adjunta la presentación de power point de la sesión del Equipo de líderes temáticos y de enfoques del SUG, la presentación del comité corporativo y la certificación de la socialización en el comité corporativo.
 Durante el periodo no se recibieron correos electrónicos en los que se solicite la evaluación del cambio de estado de la actividad.</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</si>
  <si>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soporte del monitoreo realizado, la presentación ante el comité corporativo y se aclara que en el periodo no se recibieron observaciones frente al monitoreo, dando cumplimiento al alcance y medio de verificación definido.</t>
  </si>
  <si>
    <t>RP-4954</t>
  </si>
  <si>
    <t>MPEE-CP22: Realizar monitoreo de las actividades que hacen parte del Plan de Adecuación y Sostenibilidad MIPG de manera trimestral a través del aplicativo Archer MIPG, mediante el diligenciamiento de los campos avance de la actividad, estado del monitoreo, así como la verificación de los soportes y evidencias acorde con los medios de verificación y meta /producto, atendiendo el cronograma de la política de operación No.5 y el IFU Aplicativo Archer MIPG.</t>
  </si>
  <si>
    <t>Realizar monitoreo de las actividades que hacen parte del Plan de Adecuación y Sostenibilidad MIPG de manera trimestral a través del aplicativo Archer MIPG, mediante el diligenciamiento de los campos avance de la actividad, estado del monitoreo, así como la verificación de los soportes y evidencias acorde con los medios de verificación y meta /producto, atendiendo el cronograma de la política de operación No.5 y el IFU Aplicativo Archer MIPG.</t>
  </si>
  <si>
    <t>En el segundo trimestre de la vigencia 2024, se realizó el monitoreo desde la Dirección de Gestión de Calidad y Procesos a las actividades asociadas a las políticas MIPG. Se monitorearon las actividades programadas para autocontrol en el periodo.
 Se adjunta reporte de la herramienta Archer con el registro del monitoreo realizado del segundo trimestre 2024, y los resultados, plasmados en el informe de avance, los cuales fueron socializados ante el comité corporativo en sesión del 30 de julio.
 Producto del monitoreo y la aprobación de cambios del comité corporativo, se adjunta la nueva versión del PAS-MIPG</t>
  </si>
  <si>
    <t xml:space="preserve">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soporte del monitoreo realizado en el aplicativo Archer, el informe generado a la secretaría de Habitat y la presentación, dando cumplimiento al alcance y medio de verificación definido.
  </t>
  </si>
  <si>
    <t>RP-5084</t>
  </si>
  <si>
    <t>MPEE-CP23: Realizar monitoreo al indicador, a través de la validación del cargue del autocontrol por parte de la primera línea de defensa a través del aplicativo Acuerdos de Gestión, según lo establecido en el procedimiento MPEE0103P Acuerdos de Gestión.</t>
  </si>
  <si>
    <t xml:space="preserve">Realizar monitoreo al indicador, a través de la validación del cargue del autocontrol por parte de la primera línea de defensa a través del aplicativo Acuerdos de Gestión, según lo establecido en el procedimiento MPEE0103P Acuerdos de Gestión.   </t>
  </si>
  <si>
    <t>Se realiza monitoreo al indicador, a través de la validación del cargue del autocontrol por parte de la primera línea de defensa a través del aplicativo Acuerdos de Gestión, según lo establecido en el procedimiento MPEE0103P Acuerdos de Gestión.   De igual forma, se envía alertas informativas por correo electrónico a las áreas pendientes de actualizar.  Adicionalmente, en casos particulares se realizan reuniones para revisar los indicadores de proceso.</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</si>
  <si>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evidencian los correos electrónicos de alertas en el monitoreo luego del análisis realizado en el autocontrol, dando cumplimiento al medio de verificación.</t>
  </si>
  <si>
    <t>RP-5085</t>
  </si>
  <si>
    <t>MPEE-CP24: Revisar reporte del monitoreo del indicador, teniendo en cuenta que en su estructura se encuentre la información relacionada con el monitoreo de los indicadores de acuerdo con el cronograma de presentación al Comité Corporativo y Junta Directiva.</t>
  </si>
  <si>
    <t>Revisar reporte del monitoreo del indicador, teniendo en cuenta que en su estructura se encuentre la información relacionada con el monitoreo de los indicadores de acuerdo con el cronograma de presentación al Comité Corporativo y Junta Directiva.</t>
  </si>
  <si>
    <t>Correo electrónico
 Reporte del Tablero de Control Corporativo
 MPFD0801F09 Certificación</t>
  </si>
  <si>
    <t>El 28 de mayo de 2024 se presentó el Tablero de Control Corporativo del Plan General Estratégico de la EAAB-ESP con corte a marzo de 2024 en el Comité Corporativo No. 9, así como  el reporte de los acuerdos de gestión (compromisos gerenciales e indicadores) .  El Tablero de Control Corporativo del Plan General Estratégico de la EAAB-ESP con corte a junio de 2024, así como el reporte de los acuerdos de gestión (compromisos gerenciales e indicadores) con corte a junio de 2024 se presentaron en Comité Corporativo No. 15 y con continuidad en comité asincrónico hasta 30 de agosto, por lo cual no se anexa certificación.  Así mismo, el Tablero de Control Corporativo del Plan General Estratégico de la EAAB-ESP con corte a junio de 2024 se presentó en sesión de Junta Directiva realizada el 30 de agosto, por lo cual no se anexa certificación.</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</si>
  <si>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soporte del monitoreo realizado, dando cumplimiento al alcance y medio de verificación definido.</t>
  </si>
  <si>
    <t>RP-5086</t>
  </si>
  <si>
    <t>MPEE-CP25: Revisar la información a reportar en el SUI, de acuerdo con lo establecido en el cuadro resumen de requerimientos de información a reportar, resoluciones y/o circulares expedidas por la SSPD y con lo definido en cada instructivo, asegurando que la información cumpla los criterios de calidad, veracidad e integridad, atendiendo con lo establecido en la política de operación No.6.</t>
  </si>
  <si>
    <t xml:space="preserve">Revisar la información a reportar en el SUI, de acuerdo con lo establecido en el cuadro resumen de requerimientos de información a reportar, resoluciones y/o circulares expedidas por la SSPD y con lo definido en cada instructivo, asegurando que la información cumpla los criterios de calidad, veracidad e integridad, atendiendo con lo establecido en la política de operación No.6. </t>
  </si>
  <si>
    <t>Correo electrónico
 Aplicativo Archer SUI</t>
  </si>
  <si>
    <t xml:space="preserve">Todos los meses se revisa la información a reportar en el SUI, de acuerdo con lo establecido en el cuadro resumen de requerimientos de información a reportar, resoluciones y/o circulares expedidas por la SSPD y con lo definido en cada instructivo, mediante memorando interno:
 1210001-2024-0114: Control SUI junio 2024.
 1210001-2024-0137: Control SUI julio 2024.
 1210001-2024-0166: Control SUI agosto 2024.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</si>
  <si>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evidencian los memorandos enviados a las áreas con los reportes pendientes buscando dar cumplimiento a los criterios de calidad, veracidad e integridad, con lo que se da cumplimiento al alcance definido en el control.</t>
  </si>
  <si>
    <t>RP-5087</t>
  </si>
  <si>
    <t>MPEE-CP26: Revisar informe y presentación trimestral del monitoreo del cargue de reportes de información al SUI, teniendo en cuenta que se incluyan los indicadores de oportunidad, cumplimiento y número de reversiones realizadas, por Empresa / Gerencia Corporativa y Dirección responsable y se presenta ante el Comité Corporativo, atendiendo el cronograma de la política de operación No.13.</t>
  </si>
  <si>
    <t>Revisar informe y presentación trimestral del monitoreo del cargue de reportes de información al SUI, teniendo en cuenta que se incluyan los indicadores de oportunidad, cumplimiento y número de reversiones realizadas, por Empresa / Gerencia Corporativa y Dirección responsable y se presenta ante el Comité Corporativo, atendiendo el cronograma de la política de operación No.13.</t>
  </si>
  <si>
    <t>Correo electrónico
 MPFD0801F07 Plantilla Power Point
 MPFD0801F09 Certificación</t>
  </si>
  <si>
    <t xml:space="preserve">Se presentó en el Comité Corporativo No. 13 realizado el 30 de julio de 2024 el Informe de reporte al SUI, que comprende el indicador de cumplimiento, el indicador de oportunidad, el número de reversiones ejecutadas y la gestión aplicativo Archer SUI, con corte a junio de 2024.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</si>
  <si>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informe trimestral con los resultados del SUI presentado ante el comité corporativo, dando cumplimiento al alcance y medio de verificación definido.</t>
  </si>
  <si>
    <t>RP-5088</t>
  </si>
  <si>
    <t>MPEE-CP27: Realizar monitoreo de los cargues certificados en el SUI y de la información reportada en el aplicativo Archer SUI, atendiendo con lo establecido en el instructivo MPCS0104I52 Control mensual de pendientes de reporte de Información al SUI, atendiendo con lo establecido en la política de operación No.13.</t>
  </si>
  <si>
    <t>Realizar monitoreo de los cargues certificados en el SUI y de la información reportada en el aplicativo Archer SUI, atendiendo con lo establecido en el instructivo MPCS0104I52 Control mensual de pendientes de reporte de Información al SUI, atendiendo con lo establecido en la política de operación No.13.</t>
  </si>
  <si>
    <t>Aplicativo Archer SUI</t>
  </si>
  <si>
    <t>Todos los meses se realizar monitoreo de los cargues certificados en el SUI y de la información reportada en el aplicativo Archer SUI, lo cual se visualiza en el aplicativo Archer SUI: https://grc.acueducto.com.co/grcarcher/apps/ArcherApp/Home.aspx.
 Previamente se envían alertas por correo electrónico a los responsables y/o memorando interno.</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</si>
  <si>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monitoreo realizado al cargue de la información en el SUI y los reportes de Archer dando cumplimiento a lo definido en la descripción y medio de verificación.</t>
  </si>
  <si>
    <t>RP-4956</t>
  </si>
  <si>
    <t>MPEE-CP28: Realizar verificaciones y/o Validaciones de Cálculos</t>
  </si>
  <si>
    <t>Realizar verificaciones y/o Validaciones de Cálculos</t>
  </si>
  <si>
    <t>1. Modelos de Cálculo Desarrollados
2. Modelos Alternos de Cálculo de Verificación Desarrollados
3. Certificaciones del Cargue al Modelo de verificación desarrollado por la SSPD
4. Documento soporte explicativo de diferencias y/o resultados del reporte al modelo de verificación de la SSPD</t>
  </si>
  <si>
    <t>Rojas Guerrero, Helbert Yesid</t>
  </si>
  <si>
    <t>Durante el periodo de evaluación se realizaron modificaciones en las tarifas por concepto de ajustes al Plan de Obras e Inversiones Regulado – POIR y modificación al CMT de acueducto por inicio del año tarifario, como soporte de las verificaciones de los cálculos, se anexan los formatos MPEE0223F05-01 Verificación Estructura Tarifaria Modificación CMI y CMTac, para las modificaciones realizada</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</si>
  <si>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evidencian las verificaciones de los cálculos la estructura tarifaria dando cumplimiento a lo definido en la descripción y medio de verificación.</t>
  </si>
  <si>
    <t>FND-29335</t>
  </si>
  <si>
    <t>R3-MPEE</t>
  </si>
  <si>
    <t>RP-4957</t>
  </si>
  <si>
    <t>MPEE-CP29: Presentar Resultados e Impactos de Aplicación Metodología Tarifaria</t>
  </si>
  <si>
    <t>Presentar Resultados e Impactos de Aplicación Metodología Tarifaria</t>
  </si>
  <si>
    <t>1. Documento Soporte del Estudio de Costos y Tarifas de la Empresa</t>
  </si>
  <si>
    <t>Durante el periodo de evaluación se realizaron modificaciones en las tarifas por concepto de ajustes al Plan de Obras e Inversiones Regulado – POIR y modificación al CMT de acueducto por inicio del año tarifario. Dentro del documento soporte de las modificaciones realizadas, se detallan los impactos que generaron las modificaciones adoptadas. Se anexa como soporte del control el Documento soporte del Acuerdo de JD No. 186 de 2024 (Capítulo 5 del Documento Soporte) y Presentación realizada a Junta Directiva de la modificación, mediante la cual fue adoptado el Acuerdo de JD. No. 186 de 2024, en la cual se informa de los impactos de la decisión a la Junta Directiva.</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</si>
  <si>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evidencian la presentación de resultados e impactos de aplicación de la metodología ante la Junta Directiva y el documento soporte de los estudios dando cumplimiento a lo definido en la descripción y medio de verificación.</t>
  </si>
  <si>
    <t>RP-4958</t>
  </si>
  <si>
    <t>MPEE-CP30: Contratación de Firma Especializada de Soporte a la Aplicación de la Metodología Tarifaria</t>
  </si>
  <si>
    <t>Contratación de Firma Especializada de Soporte a la Aplicación de la Metodología Tarifaria</t>
  </si>
  <si>
    <t>1. Contrato con Firma Especializada 
2. Informes de soporte al proceso de acompañamiento de la aplicación metodología tarifaria</t>
  </si>
  <si>
    <t>Durante el periodo de evaluación, no fue necesario contar con el apoyo de la firma especializada puesto que las modificaciones en las tarifas presentadas se encuentran contempladas en la regulación tarifaria vigente. El apoyo de la firma especializada se requiere en proceso de aplicación de nueva regulación tarifaria, aplicación de normatividad complementaria expedida por la CRA y/o presentar solicitudes particulares ante la CRA para la modificación de las estructuras tarifarias.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</si>
  <si>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que no fue necesario contratar una firma especializada, por lo que el control no se ejecutó en el periodo.</t>
  </si>
  <si>
    <t>RP-4959</t>
  </si>
  <si>
    <t>MPEE-CP31: Presentación de observaciones, sugerencia y/o propuestas a los proyectos regulatorios</t>
  </si>
  <si>
    <t>Presentación de observaciones, sugerencia y/o propuestas a los proyectos regulatorios</t>
  </si>
  <si>
    <t>1. Documento y/o presentaciones con observaciones, sugerencias o propuestas</t>
  </si>
  <si>
    <t>Durante el periodo de evaluación analizado, no se han presentado documentos con comentarios, observaciones y sugerencias a proyectos normativos expedidos por la CRA.</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</si>
  <si>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que no se presentaron observaciones a los proyectos regulatorios, por lo que el control no se ejecutó en el periodo.</t>
  </si>
  <si>
    <t>RP-4960</t>
  </si>
  <si>
    <t>MPEE-CP32: Verificar la información Base para el Cálculo,  Certificada por las Áreas</t>
  </si>
  <si>
    <t>Verificar la información Base para el Cálculo,  Certificada por las Áreas</t>
  </si>
  <si>
    <t>1. Documentos y/o Correos electrónicos con información oficializada base para el cálculo</t>
  </si>
  <si>
    <t>Durante el periodo de evaluación se realizaron modificaciones en las tarifas por concepto de ajustes al Plan de Obras e Inversiones Regulado – POIR y modificación al CMT de acueducto por inicio del año tarifario. Para efectuar las modificaciones al POIR, el insumo de información del Plan de Inversiones a Incorporar es suministrado y certificado por la Dirección Planeación y Control de Inversiones a través de correo electrónico. Como soporte de la evidencia del control se adjunta correo de remisión del escenario POIR a modificar y su correspondiente documento soporte enviado por la Dirección Planeación y Control de Inveresiones.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</si>
  <si>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la información remitida por la dirección de Planeación y Control de Inversiones, dando cumplimiento al medio de verificación definido</t>
  </si>
  <si>
    <t>RP-4965</t>
  </si>
  <si>
    <t>MPEE-CP33: Efectuar análisis y retroalimentación del autocontrol del Acuerdo de Gestión del avance efectuado de los resultados de la totalidad de compromisos gerenciales e indicadores, en el marco del Subcomité de Control Interno, con el fin de evaluar su ejecución y tomar los correctivos necesarios para su cumplimiento donde se analicen los resultados y se consignen en MPFD0801F06 Acta de Comité.</t>
  </si>
  <si>
    <t>Efectuar análisis y retroalimentación del autocontrol del Acuerdo de Gestión del avance efectuado de los resultados de la totalidad de compromisos gerenciales e indicadores, en el marco del Subcomité de Control Interno, con el fin de evaluar su ejecución y tomar los correctivos necesarios para su cumplimiento donde se analicen los resultados y se consignen en MPFD0801F06 Acta de Comité.</t>
  </si>
  <si>
    <t>MPFD0801F06 Acta de Comité o su certificado</t>
  </si>
  <si>
    <t>Agudelo Cruz, Gina Paola
Benitez Leon, Juanita Daniela
Camacho Fajardo, Jhonn Wisthon
Cubillos Herrera, Daniel Eduardo
Martinez Morales, Angela Maria
Martinez Rodriguez, Olivia
Mejia Santana, Edwar Alexander
Osorio Pena, Alida
Pabon Forero, Andres Leonardo
Rada Rosenstand, Waldir Jassir
Toro Piracon, Julian Alberto
Tovar Arevalo, Jeimi Carolina
Yaver Marquez, Susana</t>
  </si>
  <si>
    <t>Se adjunta muestra de los subcomite realizados por las Zonas, en donde se revisan los diferentes temas establecidos en la Resolución 1034 del 18 de diciembre de 2023</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</si>
  <si>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que en los subcomités de control interno generados en las diferentes áreas se realiza la revisión de los resultados de los acuerdos de gestión, dando cumplimiento al medio de verificación definido</t>
  </si>
  <si>
    <t>RP-5090</t>
  </si>
  <si>
    <t>MPEE-CP35: Revisión del Reporte de seguimiento a la maduración de proyectos del POAI vigente</t>
  </si>
  <si>
    <t>Revisión del Reporte de seguimiento a la maduración de proyectos del POAI vigente</t>
  </si>
  <si>
    <t>Reporte de seguimiento a la maduración de proyectos del POAI vigente  Correo de socialización a las areas ejecutoras</t>
  </si>
  <si>
    <t>Pardo Hernandez, Ivan Camilo</t>
  </si>
  <si>
    <t>Ger Planeamiento y Control - Dir Planeacion y Control de Inversiones
Gerencia Planeamiento y Control</t>
  </si>
  <si>
    <t xml:space="preserve">Se socializó, mediante correo a las áreas ejecutoras, el reporte del comportamiento del proceso de maduración de las actividades de proyecto, relacionadas con la vigencia 2024. 
  - Informe N° 7. Corresponde a los proyectos con corte 30 de abril 2024. (Correo con fecha 15/05/2024)
  - Informe N° 8. Corresponde a los proyectos con corte 31 de mayo 2024 (Correo con fecha 16/06/2024)
 - Informe N° 9. Corresponde a los proyectos con corte 30 de Junio 2024 (Correo con fecha 16/07/2024)
 Se anexa el link con la maduración de proyectos objeto de maduración en la vigencia 2024: https://app.powerbi.com/viewr=eyJrIjoiOWJkYzEyNDgtMDhlZS00YjlkLWFhYTQtY2JkYWUwMWYwYTAxIiwidCI6IjI5ODA2ZWExLWRiODYtNGI5Ni1iYTJiLTU1ODY3OTM5MmJhNSIsImMiOjR9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</si>
  <si>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la revisión del reporte de seguimiento a la maduración de proyectos y los correos de socialización a las áreas, dando cumplimiento al medio de verificación definido. Se relaciona el link con la maduración de proyectos objeto de maduración en la vigencia 2024, ya que el reportado en el autocontrol generó error al tratar de ingresar: https://app.powerbi.com/view?r=eyJrIjoiNWY3Y2IwZWYtNGU2MS00MjZjLTg1YjItNWRhMDllODk1MDI1IiwidCI6IjI5ODA2ZWExLWRiODYtNGI5Ni1iYTJiLTU1ODY3OTM5MmJhNSIsImMiOjR9</t>
  </si>
  <si>
    <t>RP-5091</t>
  </si>
  <si>
    <t>MPEE-CP36: Efectuar análisis y retroalimentación del autocontrol del indicador, en el marco del Subcomité de Control Interno, con el fin de evaluar su ejecución y tomar los correctivos necesarios para su cumplimiento donde se analicen los resultados y se consignen en MPFD0801F06 Acta de Comité.</t>
  </si>
  <si>
    <t>Efectuar análisis y retroalimentación del autocontrol del indicador, en el marco del Subcomité de Control Interno, con el fin de evaluar su ejecución y tomar los correctivos necesarios para su cumplimiento donde se analicen los resultados y se consignen en MPFD0801F06 Acta de Comité.</t>
  </si>
  <si>
    <t xml:space="preserve">MPFD0801F06 Acta de Comité o su certificado </t>
  </si>
  <si>
    <t>Agudelo Cruz, Gina Paola
Benitez Leon, Juanita Daniela
Camacho Fajardo, Jhonn Wisthon
Cubillos Herrera, Daniel Eduardo
Martinez Morales, Angela Maria
Martinez Rodriguez, Olivia
Mejia Santana, Edwar Alexander
Osorio Pena, Alida
Pabon Forero, Andres Leonardo
Penagos Cortes, Luis Alejandro
Rada Rosenstand, Waldir Jassir
Toro Piracon, Julian Alberto
Tovar Arevalo, Jeimi Carolina
Yaver Marquez, Susana</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</si>
  <si>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que en los subcomités de control interno generados en las diferentes áreas se realiza la revisión de los resultados de los acuerdos de gestión, dando cumplimiento al medio de verificación definido.</t>
  </si>
  <si>
    <t>RP-4955</t>
  </si>
  <si>
    <t>MPEE-CP7: Seguimiento mensual a la causación de los proyectos de mantenimiento</t>
  </si>
  <si>
    <t>Seguimiento mensual a la causación de los proyectos de mantenimiento</t>
  </si>
  <si>
    <t>Informe de proyectos inscritos en el SGI</t>
  </si>
  <si>
    <t>Ramos Lopez, Maria Lucila</t>
  </si>
  <si>
    <t>Ger Planeamiento y Control - Dir Planeacion y Control Rentabilidad Gastos y Costos
Gerencia Planeamiento y Control</t>
  </si>
  <si>
    <t>Con el propósito de lograr una programación y ejecución eficiente del presupuesto de gastos, costos y el plan de contratación y compras, este documento busca informar a los gerentes, directores y líderes de proyectos, el estado de ejecución a cierre del mes de junio, elaborado el 8 de julio de 2024, indicando las actividades del Plan de Contratación y Compras en estado Rezago Crítico y el estado de los proyectos inscritos en el SGI.</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</si>
  <si>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se evidencia la ejecución del control en para el mes de abril, mayo y junio, en el que se presenta el informe de las actividades del Plan de Contratación y Compras en estado Rezago Crítico y el estado de los proyectos inscritos en el SGI.</t>
  </si>
  <si>
    <t>RP-4940</t>
  </si>
  <si>
    <t>MPEE-CP8: Revisa la retroalimentación del documento soporte y presentación del Plan General Estratégico</t>
  </si>
  <si>
    <t>Revisa la retroalimentación del documento soporte y presentación del Plan General Estratégico</t>
  </si>
  <si>
    <t>MPFD0801F07
Plantilla Power Point
Documento Soporte Plan General Estratégico</t>
  </si>
  <si>
    <t xml:space="preserve">En el marco del del producto 1. Formulación del Plan General Estratégico del contrato de prestación de servicios No. 2-05-12200-0220-2024 los entregables: Validación y Actualización del Contexto Estratégico, Definición del direccionamiento y mapa estratégico (Misión, Visión, Objetivos estratégicos, Estrategias e Indicadores Estratégicos), Identificación de elementos de planeación a nivel estratégico y táctico: planes, programas y proyectos y Consolidación del tablero de mando: indicadores y metas se actualizaron a partir de la información enviada por las áreas y fue presentado el 24 de junio de 2024 en el Comité de Obras e Inversiones de la Junta Directiva a nivel informativo y posteriormente el 28 de junio la Gerente General aprobó el Tablero de Mando para iniciar el ejercicio de despliegue.  Es de anotar, que si bien el PGE no se encuentra aprobado por la Junta Directiva, se inició el ejercicio de Despliegue de Plan General Estratégico con las áreas responsables de los indicadores estratégicos.  Para el mes de junio se realizaron mesas de trabajo con la Secretaría General, Gerencia Corporativa de Gestión Humana y Administrativa, Gerencia Corporativa de Analítica y Pérdidas y Gerencia Corporativa Ambiental.  Para el mes de julio se realizaron mesas de trabajo con la Gerencia de Tecnología, Gerencia Corporativa de Servicio al Cliente, Gerencia Jurídica, Gerencia Corporativa de Planeamiento y Control, Gerencia Corporativa de Sistema Maestro, Gerencia Corporativa Financiera, Oficina de Control Interno y Gestión y Oficina de Control Interno Disciplinario.
 Adicionalmente, para impulsar la implementación de algunas de las metas contenidas en el Plan General Estratégico 2024-2028, en particular aquellas que requieren de una acción conjunta, coordinada y articulada entre varias de las Gerencias Corporativas se realizaron 2 talleres de Gestión del cambio para las siguientes estrategias: Modernización Empresarial y Óptima Ejecución de Inversiones.  Así como, reuniones para la revisión de la estructura de seguimiento del PGE 2024-2028 y de priorización de metas.
 Por otro lado, el 9 de julio, se realizó una sesión de trabajo con el equipo de la Oficina Imagen Corporativa y Comunicaciones para revisar en detalle el Plan General Estratégico, con el fin de definir la estrategia para su divulgación interna. Como parte de esta sesión se generó una lluvia de ideas para la divulgación del PGE 2024-2028 al interior de la Empresa. 
Finalmente, el 20 de agosto se realizó taller de planeación estratégica con el fin de presentar a la Junta Directiva el consolidado de la propuesta del Plan General Estratégico 2024-2028 de manera informativa. Resultado del taller, los miembros comparten el ejercicio y valoran el esfuerzo de la Empresa en plantear su direccionamiento estratégico y sugieren hacerle seguimiento trimestral y señalan que el paso a seguir es la aprobación formal del PGE 2024-2028 en el mes de septiembre.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</si>
  <si>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si bien se evidencian las acciones realizadas para la formulación y aprobación del nuevo PGE, los soportes no cargados no cumplen con la totalidad de medios de verificación definidos, por lo que se espera que en el próximo autocontrol se adjunten las soportes (MPFD0801F07 Plantilla Power Point, Documento Soporte Plan General Estratégico).</t>
  </si>
  <si>
    <t>RP-4941</t>
  </si>
  <si>
    <t>MPEE-CP9: Revisión y análisis de la información de entrada para riesgos</t>
  </si>
  <si>
    <t>Revisión y análisis de la información de entrada para riesgos</t>
  </si>
  <si>
    <t>Ayuda de memoria para información de  entrada para riesgos</t>
  </si>
  <si>
    <t xml:space="preserve">
En el proceso de actualización de las matrices de riesgos y controles que se viene adelantando en todos los procesos se tienen en cuenta los siguientes elementos, definidos en el procedimiento de administración de riesgos y oportunidades:
Análisis de contexto del proceso
Contexto estratégico
Planeación estratégica (misión, visión, objetivos estratégicos)
Mapa de procesos
Objetivo de los procesos del SUG (caracterización de procesos)
Información sobre la evaluación del riesgo de vigencias anteriores
Informes de auditorías (internas o externas)
Normatividad vigente
Se adjuntan ayudas de memoria de la revisión realizada por la Dirección Gestión de Calidad y Procesos a algunas matrices de riesgos, donde se evidencia que se tienen en cuenta los criterios mencionados anteriormente.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</si>
  <si>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se evidencia la ejecución del control, donde se realizó la revisión de las matrices de riesgos validando la información de entrada, dando cumplimiento al control y a su medio de verificación.</t>
  </si>
  <si>
    <t>RP-8380</t>
  </si>
  <si>
    <t>MPEH-CC113</t>
  </si>
  <si>
    <t>El Director Gestión de Compensaciones en caso de presentarse, realizará el pago de multas e intereses generados por el pago extemporáneo de la nómina.</t>
  </si>
  <si>
    <t>Certificado de disponibilidad presupuestal</t>
  </si>
  <si>
    <t>Ochoa Suarez, Juan Jacobo</t>
  </si>
  <si>
    <t>Ger Gestion Humana y Administrativa - Dir Gestion de Compensaciones</t>
  </si>
  <si>
    <t>Durante el periodo comprendido de abril a julio de 2024, no se presentó ninguna irregularidad en el pago de las nóminas de activos como pensionados que amerita remitir a la Oficina de Investigaciones Disciplinarias.
 De acuerdo a lo anterior, se anexa correo de la Coordinación de Nómina validando el seguimiento.</t>
  </si>
  <si>
    <t>Diseño del control: se debe incluir el verbo de acción (verificar, validar, comparar) Se debe mejorar el propósito del control, la periodicidad del control, criterios para ejecutar la actividad, no obstante es importante aclarar que la matriz de encuentra en proceso de actualización
 Ejecución del control: De acuerdo con lo reportado por el proceso a través del correo electrónico con de junio de 2024, el riesgo no se ha vuelto a materializar</t>
  </si>
  <si>
    <t>1/10/2024</t>
  </si>
  <si>
    <t>Gestión del Talento Humano</t>
  </si>
  <si>
    <t>FND-30511</t>
  </si>
  <si>
    <t>R104-MPEH</t>
  </si>
  <si>
    <t>RP-8384</t>
  </si>
  <si>
    <t>MPEH-CC117</t>
  </si>
  <si>
    <t>El profesional nivel 21 de la Dirección de Mejoramiento Calidad de Vida realiza reprogramación de las actividades que presentaron incumplimiento en su ejecución</t>
  </si>
  <si>
    <t>Plan de capacitaciones (PIC)</t>
  </si>
  <si>
    <t>Lopez Alarcon, Ciro Albeiro</t>
  </si>
  <si>
    <t>Ger Gestion Humana y Administrativa - Dir Mejoramiento Calidad de Vida</t>
  </si>
  <si>
    <t>Se presenta el Plan Institucional de Capacitación – PIC 2024 Empresa de Acueducto y Alcantarillado de Bogotá ESP, el cual se edita directamente por la plataforma del SIDEAP con base en la información que se suministra. El Plan definitivo se consolido y ajusto de conformidad con los lineamientos que se presenten en el Plan General Estratégico. De igual manera, se adjunta el plan de acción con las actividades a ejecutar en el 2024.</t>
  </si>
  <si>
    <t>Diseño del control: se debe incluir el verbo de acción (verificar, validar, comparar) Se debe mejorar el propósito del control, la periodicidad del control, criterios para ejecutar la actividad
 Ejecución del control: De acuerdo con la evidencia reportada no se evidencia materialización del riesgo, no obstante es importante que las evidencias aportadas se pueda contar con la trazabilidad de la fecha en la cual se generó, adicionalmente no es claro validar tanto en el informe como el cronograma si las actividades planteadas para el cuatrimestre fueron cumplidas o fue necesario realizar reprogramaciones</t>
  </si>
  <si>
    <t>FND-30513</t>
  </si>
  <si>
    <t>R106-MPEH</t>
  </si>
  <si>
    <t>RP-8391</t>
  </si>
  <si>
    <t>MPEH-CC123</t>
  </si>
  <si>
    <t>Los profesionales de la Dirección Salud cada vez que se presente un incidente, accidente o enfermedad laboral deberán realizar: a) investigación del accidente generando las acciones correspondiente para evitar su ocurrencia; b) seguimiento de las prestaciones económicas y médicas que debe prestar la ARL al trabajador afectado y c) verificar la suficiencia de recursos presupuestales para el pago de sanciones y sentencias por incumplimientos legales en SST.</t>
  </si>
  <si>
    <t>"MPEH0904F01 Formatos de investigación de Accidentes de trabajo y Enfermedad Laboral sin datos personales
 Documento externo emitido por la ARL Correo Electrónico"</t>
  </si>
  <si>
    <t>Cala Omaña, Solyanira</t>
  </si>
  <si>
    <t>Ger Gestion Humana y Administrativa - Dir Salud</t>
  </si>
  <si>
    <t>La Dirección Salud y la División de Salud Ocupacional ha realizado las investigaciones de los accidentes presentados por ocasión sus labores de todos los accidentes presentados en la vigencia 2024, en cuento a enfermedades de origen laboral no se han reportado enfermedades de origen laboral por ende no se realizaron investigaciones.
 Se anexan una muestra de las investigaciones de accidentes y el reporte de la materialización del riesgo de los accidentes graves.
  A la fecha no se han generado sanciones y/o sentencias por incumplimientos legales en SST, por ende, no se ha requerido presupuesto.</t>
  </si>
  <si>
    <t>Diseño del control: se debe incluir el verbo de acción (verificar, validar, comparar) Se debe mejorar el propósito del control, la periodicidad del control
 Ejecución del control: Se evidencia reporte de accidentes de trabajo Jhon Munera el 27 de junio, Flaminio Calvo el 23 de julio, Pedro León el 23 de junio, Martha Jara el 17 de junio, Reinel Izquierdo el 12 de julio, adicionalmente se observa reporte de materialización de riesgo para los acciones presentados en el primer semestre de 2024, es importante el proceso realice el reporte de materialización de riesgos de los accidentes presentados en el segundo semestre</t>
  </si>
  <si>
    <t>FND-30516</t>
  </si>
  <si>
    <t>R108-MPEH</t>
  </si>
  <si>
    <t>RP-8378</t>
  </si>
  <si>
    <t>MPEH-CD111</t>
  </si>
  <si>
    <t>El coordinador de nómina de la Dirección Gestión de Compensaciones revisa de manera quincenal y selecciona una muestra aleatoria de las novedades reportadas por cada una las áreas de la empresa, en el archivo de excel "verificación de novedades de nómina" y en caso de evidenciar inconsistencias teniendo en cuenta lo definido en el procedimiento MPEH0701P Nomina Regular, Mesada Pensional y Seguridad Social,  se remite correo electrónico al liquidador de la nómina de la Dirección de Compensaciones, con las observaciones según el resultado de la revisión,  para que realice los ajustes respectivos.</t>
  </si>
  <si>
    <t>Archivo excel verificación novedades de nómina Correo electrónico</t>
  </si>
  <si>
    <t>Se realizaron las verificaciones habituales, para los registros de novedades, quincena a quincena. Se aplicaron cada uno de los puntos de control establecidos en el procedimiento de nómina. De acuerdo a lo anterior, se carga un informe en Excel consolidando el proceso y los resultados de cada giro quincenal de los meses de abril a julio de 2024, manejando información global, datos relevantes y con una descripción de lo realizado mes a mes con pantallazos donde da cuenta de las remisiones de la información verificada.
 Igualmente se anexa el correo de la Coordinación de Nómina remitiendo dicho reporte.</t>
  </si>
  <si>
    <t>Diseño del control: El diseño de control cumple con lo establecido en la metodología
 Ejecución del control: De acuerdo con la evidencia reporte se puede evidenciar el cumplimiento del medio de verificación establecido en el cual se relaciona en archivo excel la verificación aleatoria de las novedades de nómina correspondiente a los meses de mayo a julio de 2024 entre las novedades revisadas se reportan ingresos, retiros, cesantías, encargos, prima de riesgos, y la aprobación por parte del profesional especializado nivel 20 de la liquidación de nómina</t>
  </si>
  <si>
    <t>RP-8379</t>
  </si>
  <si>
    <t>MPEH-CD112</t>
  </si>
  <si>
    <t>El Liquidador de nómina de la Dirección de Compensaciones, de manera quincenal, revisa si se están presentando fallas relacionadas con valores decimales monetarios de la nómina en el sistema de información ERP-SAP, y en caso de identificarse inconsistencias, solicita a través del SOLMAN dirigido a la Dirección SIE, la corrección correspondiente.</t>
  </si>
  <si>
    <t>Archivo excel</t>
  </si>
  <si>
    <t>La Dirección Gestión de Compensaciones, en cumplimiento del procedimiento de Nómina y Prestaciones Sociales, solicita ante la Dirección SIE, solman relacionado con el adecuado funcionamiento de la liquidación de cada quincena. Los solman que solicita la Dirección Gestión de Compensaciones ante la Dirección SIE, son relacionados con actividades propias de la liquidación de cada nómina De acuerdo a lo anterior, se anexa un informe de los registros SOLMAN de los meses de abril a julio de 2024 correspondiente a la actividad del proceso de Nómina.</t>
  </si>
  <si>
    <t>Diseño del control: se debe incluir el verbo de acción (verificar, validar, comparar) Se debe mejorar el propósito del control, la periodicidad del control, criterios para ejecutar la actividad
 Ejecución del control: De acuerdo con la evidencia reportada se muestra archivo en excel en el cual se relaciona el total de solicitudes realizadas al SIE durante los meses de abril a julio de 2024, es importante que el proceso pueda reforzar en la evidencia los tipos de solicitudes realizadas y la gestión hacia las mismas hasta su cierre</t>
  </si>
  <si>
    <t>RP-8387</t>
  </si>
  <si>
    <t>MPEH-CD119</t>
  </si>
  <si>
    <t>El profesional nivel 22 de la Dirección de Mejoramiento Calidad de Vida, dos (2) meses antes del cumplimiento del plazo para realizar al declaración, revisa el listado de funcionarios e identifica los que no han realizado la declaración y se les remite memorando interno y correo electrónico reiterando la realización de la declaración , el plazo máximo y las implicaciones disciplinarias que conlleva no presentarla.</t>
  </si>
  <si>
    <t>Memorando interno y/o Correo electrónico</t>
  </si>
  <si>
    <t>Castro Caceres, Fabio Camilo
Lopez Alarcon, Ciro Albeiro</t>
  </si>
  <si>
    <t>Se realiza un seguimiento exhaustivo al cumplimiento de la Declaración Juramentada de Bienes y Rentas, Hoja de Vida y Declaración de Conflicto de Interés antes y mediante la vigencia estipulada del personal de la EAAB-ESP por medio de Memorando Interno y correo electrónico, enviando de manera precisa listados del personal faltante para que, dentro de cada área, se realice una gestión adecuada y el cumplimiento satisfactorio de la obligación.
 Dentro del informe están las evidencias de:
 - La Circular 008 del 6 de mayo del 2024.
 - Correo electrónicos enviados a cada área del avance.
 - Memorando Interno del avance.
 -Listado de personas que NO habían realizado el respectivo proceso</t>
  </si>
  <si>
    <t>Diseño del control:  Se debe mejorar el propósito del control, la periodicidad del control, criterios para ejecutar la actividad y que actividades adicionales se realizan cuando se presentan desviaciones
 Ejecución del control: Se evidencia informe con fecha del 13 de agosto de 2024, en el cual se relaciona el seguimiento a través Circular Interna 1410001-2024-008 del 16 de mayo de 2024, correos electrónicos  en el cual se solicita y se les recuerda a los Directores y Gerentes la obligatoriedad de realizar el reporte, posteriormente se realiza seguimiento en el mes de junio al personal que a la fecha no ha realizado el reporte en el aplicativo para asegurar su cumplimiento, dando así cumplimiento a la ejecución de control</t>
  </si>
  <si>
    <t>FND-30514</t>
  </si>
  <si>
    <t>R107-MPEH</t>
  </si>
  <si>
    <t>RP-8388</t>
  </si>
  <si>
    <t>MPEH-CD120</t>
  </si>
  <si>
    <t>El profesional nivel 22 de la Dirección Salud o Supervisor del contrato verifica de manera mensual el pago de la seguridad social de acuerdo con los requisitos legales de los trabajadores, en caso de evidenciar incumplimiento o inconsistencias, comunica por correo electrónico al área de compensaciones o empresa contratista para que se realicen los ajustes correspondientes</t>
  </si>
  <si>
    <t>Planilla de seguridad social Correo electrónico</t>
  </si>
  <si>
    <t>De acuerdo con el seguimiento a contratistas y el cumplimiento normativo de SST, la Dirección Salud realiza seguimiento a los contratistas, donde se revisan los documentos relacionados en la lista de chequeo SST, con el fin de verificar el cumplimiento, entre los documentos enviados por los contratistas se anexan las planillas de seguridad Social.
  Adjuntamos soportes de los correos enviados por los contratistas y algunos memorandos remitidos desde la Dirección Salud.</t>
  </si>
  <si>
    <t xml:space="preserve">Diseño del control:  Se debe complementar el diseño del control con los criterios en caso que se presenten desviaciones
 Ejecución del control: El área adjunta evidencias de respuesta a la revisión de la documentos a través de los siguientes memorando: 1442002-2024-3567 para el contrato 2-05-32100-1130-2024 , 1442002-2024-3568  para el contrato 2-05-26300-0866-2024, 1442002-2024-3569 para el contrato . 2-05-31100-1154-2024, 1442002-2024-3570 para el contrato 1229-2024 , 1442002-2024-3752  para el contrato de Obra No. 1- 01-33100-1063-2022 , En cuanto certificados de afiliación, planilla de seguridad social, exámenes médicos ocupacionales, cumpliendo con el medio de verificación establecido. </t>
  </si>
  <si>
    <t>RP-8383</t>
  </si>
  <si>
    <t>MPEH-CP116</t>
  </si>
  <si>
    <t>El profesional nivel 21 de la Dirección de Mejoramiento de Calidad de vida, verifica de manera mensual la planeación de las actividades programadas en el PIC y el  Plan de Bienestar e Incentivos, y se remiten las invitaciones a las capacitaciones y actividades definidas para los servidores públicos, a través de piezas comunicativas, correos electrónicos o memorandos internos  y de igual forma, se remite comunicación al Jefe inmediato para asegurar la participación del personal. Posteriormente, con base en las listas de asistencia se evalúa el índice de participación.  Así mismo, en el Subcomité de Control Interno se realiza seguimiento al cumplimiento de los planes.</t>
  </si>
  <si>
    <t>MPFD0801F04 Lista de asistencia. MPFD0801F01 Memorandos o correos electrónicos de invitación.
 Indicadores de participación y cumplimiento de plan (Aplicativo y/o Plan de Acción APA)</t>
  </si>
  <si>
    <t>Vencida</t>
  </si>
  <si>
    <t xml:space="preserve">Se anexan listas de asistencias y citaciones del plan de capacitación, y el plan institucional de capacitación. </t>
  </si>
  <si>
    <t>Diseño del control:  Asegurar que el riesgo este enmarcado dentro del objetivo del procedimiento igualmente, Es importante complementar el control con criterios a ejecutar en caso de presentarse desviaciones
 Ejecución del control: Se adjunta listado de asistencias a capacitación a los temas inducción a la empresa, Capacitación Diseño de Pozos y Cámaras de Inspección Alcantarillado, gestión de integridad, Ausentismos laborales durante lo recorrido en el segundo semestre de 2024</t>
  </si>
  <si>
    <t>RP-8385</t>
  </si>
  <si>
    <t>MPEH-CP118</t>
  </si>
  <si>
    <t xml:space="preserve">El profesional nivel 21 de la Dirección de Mejoramiento Calidad de Vida verifica de manera anual el listado de los funcionarios que deben generar el reporte de la Declaración de Conflicto de Interés a través de la plataforma SIDEAP 2.0, y en el marco de la gestión de integridad gestiona el envío de comunicaciones informando sobre las fechas, rutas e instrucciones complementarias para realizar y notificar el reporte. </t>
  </si>
  <si>
    <t>MPEE0109F01 Plan de Acción MPFD0801F04 Lista de asistencia. Circular  Reporte SIDEAP 2.0</t>
  </si>
  <si>
    <t>Se adjuntan los medios de verificación para la actividad MPEH-CD118.
 1. MPEE0109F01-03 Plan de acción Gestión de la Integridad
 2. Algunas asistencias a capacitación Código Integridad 2024
  3. Circular 008 de 2024
 4. Reporte SIDEAP 2.0</t>
  </si>
  <si>
    <t>Diseño del control:  Se debe mejorar el propósito del control, criterios para ejecutar la actividad y que actividades adicionales se realizan cuando se presentan desviaciones
 Ejecución del control: Se evidencia circular 008 de 2024 en el cual se solicita la Actualización SIDEAP (Declaración Juramentada de Bienes y Rentas, Hoja de Vida y Declaración de Conflicto de Interés), listado de personal en el cual se realizó el seguimiento de reporte dando asi cumplimiento al control, es importante validar si este control se puede unificar con el control RP-8387 - MPEH-CD119</t>
  </si>
  <si>
    <t>RP-8389</t>
  </si>
  <si>
    <t>MPEH-CP121</t>
  </si>
  <si>
    <t>El profesional nivel 22de la Dirección Salud verifica de manera trimestral la ejecución del plan de capacitaciones con enfoque en Seguridad y Salud en el trabajo, asegurando que brinde cobertura a todos los trabajadores del grupo objeto en las fechas establecidas.</t>
  </si>
  <si>
    <t>Presentación (MPFD0801F07) y listas de asistencia (MPFD0801F04)</t>
  </si>
  <si>
    <t>La Dirección Salud y la División de Salud Ocupacional, se encuentra en el proceso de ejecución del plan de capacitaciones con enfoque en Seguridad y Salud en el trabajo asegurando que brinde cobertura a todos los trabajadores del grupo objeto en las fechas establecidas. Para lo anterior lógranos articularnos con la ARL, positiva, donde se crearon las capacitaciones en línea y de esta manera lograr emitir un certificado para cada un de los trabajadores, luego de recibir y presentar la evaluación de conocimientos.
 Anexo base de datos y algunos certificados emitidos.</t>
  </si>
  <si>
    <t>Diseño del control: Se debe complementar el diseño del control incluyendo los criterios de revisión y cumplimiento de los mismos
 Ejecución del control: Se anexa cronograma de capacitación SST, el cual  se relaciona listado de personal programado para capacitaciones en reinducción SST, Energía eléctrica, excavaciones y zanja, trabajo en caliente, trabajo seguro en alturas, espacios confinados, energías peligrosas, Izaje de cargar, riesgo físico ruido, radiación ultravioleta, riesgo cardiovascular, efectos del estres, enfermedades visuales, Plan estratégico de seguridad vial,  igualmente se anexa de manera aleatoria certificados emitidos por la ARL en actividades como trabajo seguro en zanjas, trabajo con energías peligrosas, trabajos con energía eléctrica, excavaciones, espacios confinados correspondiente al mes de julio de 2024</t>
  </si>
  <si>
    <t>3/10/2024</t>
  </si>
  <si>
    <t>RP-8390</t>
  </si>
  <si>
    <t>MPEH-CP122</t>
  </si>
  <si>
    <t>Los profesionales de la Dirección Salud de manera anual revisan de matrices de peligros y riesgos asegurando que se encuentren identificados los peligros y riesgos a los cuales están expuestos los trabajadores, en caso de ser necesario se actualizan las matrices de riesgos con la participación de las áreas afectadas.</t>
  </si>
  <si>
    <t>"Formato MPFD0801F04 Listado de  asistencia
 Formato MPEH0904F01 Matriz de Peligros
 Intranet"</t>
  </si>
  <si>
    <t>Desde la Dirección Salud y la División de Salud Ocupacional, los facilitadores realizaron la actualización de las matrices de cada una de las áreas de la empresa, con la participación de los trabajadores. La última actualización es del 2023, para la vigencia 20224 se culminará en el mes de octubre.
 las matrices se encuentran cargadas en la intranet de la Empresa https://www.acueducto.com.co/wps/myportal/EAB2/intranet/para-colaboradores/bienestar/salud-opcupacional/matrices-de-identificacion-de-peligros
 La observación dejada en el monitoreo de no obstante es importante el área genere una articulación con las áreas para una correcta identificación de lo peligros y valoración de los riesgos dado los hallazgos identificados dentro de los ejercicios de auditoría y verificación. Se aclara que se ha trabajado de esta manera desde el año 2023.</t>
  </si>
  <si>
    <t>Diseño del control: Es importante se complemente el diseño del control con los criterios claros de revisión y las actividades cuando se presenten desviaciones
 Ejecución del control: Se anexan ayudas de memoria, listado de asistencia y se consulta el la intranet la matriz de riesgos correspondiente al año 2023, teniendo en cuenta que las ayudas de menorías anexadas corresponden al mes de julio de 22023 y la ejecución del control se establece de manera anual, es importante que el proceso comience de manera prioritaria con la actualización de los documentos</t>
  </si>
  <si>
    <t>RP-7023</t>
  </si>
  <si>
    <t>MPFA-CC10: Coordinar el envío de encuestas de percepción de satisfacción del usuario</t>
  </si>
  <si>
    <t>Coordinar el envío de encuestas de percepción de satisfacción del usuario
El profesional de la Dirección Rentabilidad Costos y Gastos coordina el envío de la encuesta de percepción de satisfacción del usuario a todas las ARS,  recibe las encuestas diligenciadas y  tabula en el aplicativo en Excel, actualizar la presentación estándar, determinar hallazgos y definir acciones de mejora y remite a cada una de las ARS el informe de gestión de servicios compartidos</t>
  </si>
  <si>
    <t>Informe de gestión de servicios compartidos</t>
  </si>
  <si>
    <t>Alayon Vargas, Olga Teresa
Romero Barbosa, Ana Maria</t>
  </si>
  <si>
    <t>Camacho Luna, Gladys</t>
  </si>
  <si>
    <t>Secretaria General - Dir Seguros</t>
  </si>
  <si>
    <t xml:space="preserve">Se anexa informe de gestión de servicios compartidos, en el cual se obtuvo una calificación de 4,45, ocupando el tercer lugar a nivel de empresa. </t>
  </si>
  <si>
    <t>De acuerdo con los informes de la OCI se debe realizar el ajuste al diseño de controles, toda vez que no se puede evidenciar si el control es efectivo.</t>
  </si>
  <si>
    <t>17/09/2024</t>
  </si>
  <si>
    <t>Gestión de Servicios Administrativos</t>
  </si>
  <si>
    <t>FND-29518</t>
  </si>
  <si>
    <t>R9-MPFA</t>
  </si>
  <si>
    <t>FND-29520</t>
  </si>
  <si>
    <t>R11-MPFA</t>
  </si>
  <si>
    <t>FND-29522</t>
  </si>
  <si>
    <t>R13-MPFA</t>
  </si>
  <si>
    <t>FND-29524</t>
  </si>
  <si>
    <t>R15-MPFA</t>
  </si>
  <si>
    <t>RP-6077</t>
  </si>
  <si>
    <t>MPFA-CC19: Realizar la investigación relacionada con la pérdida o daños de bienes y presentar el informe para tomas las acciones correspondientes</t>
  </si>
  <si>
    <t>Realizar la investigación relacionada con la pérdida o daños de bienes y presentar el informe para tomas las acciones correspondientes</t>
  </si>
  <si>
    <t>MPFD0801F08
“Informe”
MPFD0801F02
Carta externa
MPFD0801F01
Memorando interno</t>
  </si>
  <si>
    <t>Suarez Alvarado, Luz Martha</t>
  </si>
  <si>
    <t>Secretaria General - Dir Seguridad</t>
  </si>
  <si>
    <t xml:space="preserve">
 Durante el periodo de análisis no se presentaron eventos de daño o pérdida de elementos, por lo tanto no se agregan soportes
</t>
  </si>
  <si>
    <t>Se debe realizar ajuste al control para que cumpla con el diseño de controles de la metodología del DAFP; no se presenta evidencias de acuerdo al autocontrol presentado para este período.</t>
  </si>
  <si>
    <t>FND-29525</t>
  </si>
  <si>
    <t>R16-MPFA</t>
  </si>
  <si>
    <t>RP-6078</t>
  </si>
  <si>
    <t>MPFA-CC24: Estipular en los términos y condiciones del contrato se  una cláusula denominada amparo automático de nuevos bienes aplicables a todas las pólizas, cuya finalidad es garantizar el amparo de los nuevos bienes adquiridos o los bienes omitidos en la relación inicial reportada a la aseguradora</t>
  </si>
  <si>
    <t>Estipular en los términos y condiciones del contrato se  una cláusula denominada amparo automático de nuevos bienes aplicables a todas las pólizas, cuya finalidad es garantizar el amparo de los nuevos bienes adquiridos o los bienes omitidos en la relación inicial reportada a la aseguradora</t>
  </si>
  <si>
    <t>Condiciones y términos de la invitación</t>
  </si>
  <si>
    <t xml:space="preserve">En el documento CONDICIONES TÉCNICAS OBLIGATORIAS, CONDICIONES TÉCNICAS APLICABLES A TODAS LAS PÓLIZAS, para el proceso de contratación vigente para el programa de seguros de la EAAB ESP, quedó definida la siguiente condición "4. Amparo automático de nuevos bienes: Todos los nuevos bienes, adquiridos por la EAAB-ESP durante la vigencia de las pólizas, localizados dentro o fuera de los predios del asegurado, quedan amparados automáticamente contra pérdidas o daños, o gastos, o costos, o todo combinado, causados por cualquiera de los riesgos cubiertos. Igualmente, tendrán amparo automático los bienes omitidos en la relación inicial -si hubiere lugar a ella-, con el respectivo cobro de la prima correspondiente." </t>
  </si>
  <si>
    <t>Se debe ajustar el control siguiendo los lineamientos para el diseño de controles acorde con la metodología del DAFP; sin embargo, el control con su evidencia es efectivo, se presentaron los términos y condiciones de la invitación ICG-1037-2024</t>
  </si>
  <si>
    <t>18/09/2024</t>
  </si>
  <si>
    <t>FND-29517</t>
  </si>
  <si>
    <t>R8-MPFA</t>
  </si>
  <si>
    <t>RP-6082</t>
  </si>
  <si>
    <t>MPFA-CC31: Generar reporte en sap: El auxiliar administrativo con el rol de almacenista genera reporte en SAP  “Listado de Stock a la Fecha” (cantidad, valor y almacén), identifica las diferencias presentadas y envía al Jefe División de Almacenes, para que se efectúe la contabilización de diferencias a través de IFUMM042 “Contabilización de diferencias de Inventario.</t>
  </si>
  <si>
    <t>Generar reporte en sap: El auxiliar administrativo con el rol de almacenista genera reporte en SAP  “Listado de Stock a la Fecha” (cantidad, valor y almacén), identifica las diferencias presentadas y envía al Jefe División de Almacenes, para que se efectúe la contabilización de diferencias a través de IFUMM042 “Contabilización de diferencias de Inventario. 
El Director Administración Activos Fijos remite a la Oficina de Control Disciplinario Interno memorando interno con el archivo de las diferencias presentadas, para fines pertinentes</t>
  </si>
  <si>
    <t>Informe de diferencias presentadas en cada almacén
MPFD0801F01 Memorando interno dirigido a la Oficina Control Disciplinario Interno</t>
  </si>
  <si>
    <t>Bustos Acosta, Oscar Alberto
Sanabria Cubillos, Andres Esteban</t>
  </si>
  <si>
    <t>Ger Gestion Humana y Administrativa - Dir Administracion Activos Fijos</t>
  </si>
  <si>
    <t>El control de inventarios se realizó mediante inventario cíclico efectuado en el transcurso del mes de junio de 2024.
 Se realizó la toma cíclica de inventarios en los Almacenes que administra la Dirección Administración Activos Fijos, con el fin de validar el valor, la ubicación y el control de los materiales de mayor rotación.
 De acuerdo al inventario efectuado, no se presentaron diferencias y por consiguiente, no se envió memorando a la Oficina Control Disciplinario Interno. Se adjuntan planillas de la toma de inventario.
 No se realizarán más inventarios cíclicos en el año 2024, se tiene programado iniciar el Contrato de Inventario anual en el mes de septiembre de 2024. La duración estimada de la toma del inventario es de 4 meses.</t>
  </si>
  <si>
    <t>El control debe ser ajustado de acuerdo al diseño de controles según la metodología del DAFP; en las evidencias se adjuntan las planillas de inventario cíclico realizado en junio/2024 a los nueve almacenes a cargo de la Dirección Administración Activos Fijos; sin embargo, las evidencias difieren del medio de verificación Informe de diferencias presentadas en cada almacén; por lo tanto, no se puede ver la efectividad del control.</t>
  </si>
  <si>
    <t>FND-29519</t>
  </si>
  <si>
    <t>R10-MPFA</t>
  </si>
  <si>
    <t>RP-6083</t>
  </si>
  <si>
    <t>MPFA-CC32: Realizar compensaciones.</t>
  </si>
  <si>
    <t>Realizar compensaciones.
El auxiliar administrativo con el rol de almacenista registra en la herramienta SAP y realiza compensaciones cuantificando las diferencias en cantidades y valor. Se le envia al Jefe División de Almacenes con sus respectivos soportes y firma en constancia de aceptación de las mismas. Con los soportes originados en posibles errores u omisiones en los registros recibidos del almacenista y Jefe División Almacenes y las compensaciones se elabora un informe definitivo por cada almacén del inventario anual, cuantificando cantidades y el valor de las diferencias si la hay. Documento que debe ser firmado por todos los participantes y responsables.</t>
  </si>
  <si>
    <t>Análisis de diferencias
Informe de compensaciones</t>
  </si>
  <si>
    <t>La Dirección Administración Activos Fijos - División Almacenes,  realizó la toma física del inventario de materiales de los almacenes de la Empresa con la firma Pricewaterhousecoopers Asesorías Gerenciales S.A.S., mediante contrato No. 2-05-14700-1405-2023.
 En el informe final que se fue cargado en el autocontrol del 30 de abril de 2024, en el cual se indica, que realizados los análisis de faltantes o sobrantes, no aplica las compensaciones de materiales entre los almacenes de la Empresa.</t>
  </si>
  <si>
    <t>RP-6084</t>
  </si>
  <si>
    <t>MPFA-CC37: Analizar los sobrantes y activos no ubicados</t>
  </si>
  <si>
    <t>Analizar los sobrantes y activos no ubicados
El profesional nivel 20 analiza cruces entre sobrantes y activos no ubicados del inventario anual presentado por el contratista y realiza los ajustes correspondientes con la afectación en el módulo MM de SAP</t>
  </si>
  <si>
    <t>Informe de la revisión de los cruces justificados y aprobados</t>
  </si>
  <si>
    <t>La Dirección Administración Activos Fijos, seleccionó quinientos (500) activos fijos no ubicados de la base del inventario realizado en el año 2023, los cuales se circularizarán a los funcionarios y a las áreas responsables, para que los presenten; de acuerdo con lo establecido en el procedimiento “MPFA0404P-03 Inventario de activos fijos”.</t>
  </si>
  <si>
    <t xml:space="preserve">Se debe ajustar el control de acuerdo con el diseño de controles de la metodología del DAFP; se anexan como evidencias un informe de fecha 30/06/2024, donde concluye que se realizó la selección de quinientos (500) activos fijos no ubicados para iniciar el proceso de circularización y localización; sin embargo, no existe evidencia que de cuenta de está circularización se haya efectuado; por lo cual, no se ve la efectividad del control.
  </t>
  </si>
  <si>
    <t>RP-6085</t>
  </si>
  <si>
    <t>MPFA-CC40: Crear aviso para la reclamación del siniestro por activos y/o materiales custodiados</t>
  </si>
  <si>
    <t>Crear aviso para la reclamación del siniestro por activos y/o materiales custodiados
El jefe de la división almacén crea aviso de servicio J4 para la reclamación del siniestro por activos y/o materiales custodiados en los almacenes, a la Dirección Seguros con los soportes documentales respectivos;  una vez ha finalizado el servicio de tramité de reclamaciones del seguro respectivo y finaliza el procedimiento el auxiliar administrativo realiza la salida de los materiales en el IFUMM029 “Salida de mercancía por siniestro”; para el caso de los activos fijos el profesional especializado de la Dirección Administración Activos Fijos realiza en SAP la baja del activo siniestrado, en caso que la reposición del activo sea en especie procede a incorporar en la PPYE el nuevo activo.</t>
  </si>
  <si>
    <t>Aviso J4 con soportes documentales</t>
  </si>
  <si>
    <t>La Dirección Administración Activos Fijos - División Almacenes, informa que no se han presentado siniestros que generen la creación de avisos J4 por las áreas de la Empresa, durante el período comprendido entre 1 de mayo y 31 de agosto de 2024</t>
  </si>
  <si>
    <t>Se debe realizar el ajuste al diseño del control para que de cumplimiento a la metodología del DAFP; no se registran evidencias que den cuenta si el control es efectivo debido a que en el autocontrol se argumenta que no se realizaron avisos SAP con clase J4</t>
  </si>
  <si>
    <t>FND-29521</t>
  </si>
  <si>
    <t>R12-MPFA</t>
  </si>
  <si>
    <t>RP-6086</t>
  </si>
  <si>
    <t>MPFA-CC41:  Reportar los materiales siniestrados al supervisor del contrato de suministro.</t>
  </si>
  <si>
    <t>Reportar los materiales siniestrados al supervisor del contrato de suministro.</t>
  </si>
  <si>
    <t>MPFD0801F01 Memorando interno
y/o correo electrónico</t>
  </si>
  <si>
    <t>La Dirección Administración Activos Fijos - División Almacenes, no generó memorandos a la Dirección de Seguridad, ya que no se presentaron siniestros de materiales o activos en custodia, durante el periodo comprendido entre el 1 de mayo y 31 de agosto de 2024.</t>
  </si>
  <si>
    <t>Se debe realizar el ajuste al control acorde con la metodología del DAFP; no se presentan evidencias que den cuenta de la efectividad del control, debido a que se registra en el autocontrol que para el período no se presentaron materiales siniestrados.</t>
  </si>
  <si>
    <t>RP-6087</t>
  </si>
  <si>
    <t>MPFA-CC46: Notificar al contratista los incumplimientos o interrupciones en la prestación de los servicios, de proceder se hace los descuentos en la facturacion correspondiente (no incluye servicios publicos)</t>
  </si>
  <si>
    <t>Notificar al contratista los incumplimientos o interrupciones en la prestación de los servicios, de proceder se hace los descuentos en la facturacion correspondiente (no incluye servicios publicos)</t>
  </si>
  <si>
    <t>MPFD0801F02 Carta Externa
Correo electrónico</t>
  </si>
  <si>
    <t>Baron Peralta, Marco Antonio
Grajales Vergara, Lina Marcela</t>
  </si>
  <si>
    <t>Ger Gestion Humana y Administrativa - Dir Servicios Administrativos</t>
  </si>
  <si>
    <t xml:space="preserve">En relación a los contratos de equipo automotriz, la supervisión indica que durante este periodo no se han presentado incumplimientos y por ende no se han aplicado descuentos. Con respecto al contrato de prestación del servicio de casino para el periodo junio de 2024, se realizó un (1) descuento para el contrato 1-05-14500-1211-2022. Se anexa formato. Para los contratos 2-05-14500-1028-2023 transporte empleados y 2-05-14500-0297-2024 eventos especiales no se realizaron descuentos. Para el contrato N° 9-05-14500-0077-2024 del servicio integral de aseo y cafetería vigencia 01 de  febrero a 30 de junio de 2024, se han aplicado descuentos por faltante de personal. Se anexa correo d ellos descuentos realizados. Los descuentos se encuentran soportados en la facturación cargada en lotus. </t>
  </si>
  <si>
    <t xml:space="preserve">Se debe realizar el ajuste al diseño del control para que de cumplimiento a la metodología del DAFP.  Se evidencia tan solo memorando 1451001- S-2024-232429 de fecha 24 de julio 2024, dirigido a la firma SERYAL, donde les informan la aplicación de descuentos por falta del Chef.
 Así mismo se evidencia correo electrónico del personal de apoyo de aseo y cafetería al facilitador del SUG informando la aplicación de descuentos para el contrato ° 9‐05‐14500‐0077‐2024 por falta de personal durante los meses de febrero a 30 de junio/2024.  No se presento memorando para la firma contratista 
 El control se realiza parcialmente </t>
  </si>
  <si>
    <t>RP-6088</t>
  </si>
  <si>
    <t>MPFA-CC49: Solicitar presupuesto para construcciones en curso</t>
  </si>
  <si>
    <t>Solicitar presupuesto para construcciones en curso
Solicita mediante formato MPFD0801F01 “Memorando Interno” dirigido a la Dirección de Planeación y Control de Inversiones, adjuntado el formato MPFF0101F01 “Plantilla de Información Presupuestal” , Plan Plurianual de Inversiones y la correspondiente plantilla de presentación al Comité Corporativo, la modificación a que haya lugar.</t>
  </si>
  <si>
    <t>MPFD0801F01
“Memorando Interno”
MPFF010F01
“Plantilla de información presupuestal”
Plan Plurianual de Inversiones
Plantilla de presentación a comité corporativo</t>
  </si>
  <si>
    <t xml:space="preserve">Se adjunta lo relacionado con la maduración de proyectos que hacen parte del POAI 2024, que evidencia los proyectos de inversión de la Dirección de Servicios Administrativos y el seguimiento que hace la Dirección de Inversiones de Planeamiento y Control, igualmente se puede visualizar en el siguiente link 
 https://app.powerbi.com/view?r=eyJrIjoiOWJkYzEyNDgtMDhlZS00YjlkLWFhYTQtY2JkYWUwMWYwYTAxIiwidCI6IjI5ODA2ZWExLWRiODYtNGI5Ni1iYTJiLTU1ODY3OTM5MmJhNSIsImMiOjR9
  </t>
  </si>
  <si>
    <t>Se debe realizar ajuste en el control para que cumpla con la metodología del DAFP; no se puede evidenciar la efectividad del control debido a que las evidencias difieren del medio de verificación_; MPFD0801F01 “Memorando Interno” MPFF010F01 “Plantilla de información presupuestal” Plan Plurianual de Inversiones Plantilla de presentación a comité corporativo</t>
  </si>
  <si>
    <t>FND-29523</t>
  </si>
  <si>
    <t>R14-MPFA</t>
  </si>
  <si>
    <t>RP-6089</t>
  </si>
  <si>
    <t>MPFA-CC50: Realiza el reporte de Incidente de Trabajo en el formato interno de la EAAB-ESP “Reporte de Incidentes de Trabajo”</t>
  </si>
  <si>
    <t>Realiza el reporte de Incidente de Trabajo en el formato interno de la EAAB-ESP “Reporte de Incidentes de Trabajo”</t>
  </si>
  <si>
    <t>Reporte de Incidentes de Trabajo  MPEH0912F02</t>
  </si>
  <si>
    <t>Para los contratos de equipo automotriz, n el transcurso del año, no se han presentado ningún accidente y/o accidente de trabajo. Igualmente para los contratos 1‐05‐14500‐1211‐2022 casino, 2‐05‐14500‐1028‐2023 transporte empleados y 2‐05‐14500‐0297‐2024 eventos especiales. Con relación al contrato N° 9-05-14500-0077-2024 del servicio integral de aseo y cafetería, se adjunta certificados de accidentalidad laboral para la vigencia febrero a junio de 2024, se menciona que estos soportes son enviados en la facturación y reposan en lotus.</t>
  </si>
  <si>
    <t>Se debe realizar el ajuste al control para que cumpla con el diseño de controles establecido por el DAFP; se evidencian correos del profesionales que tienen a cargo los contratos de casino, rutas, eventos especiales y de equipo automotriz  y un informe sin fecha de la firma EMINSER donde manifiestan que no se han presentado accidentes.
 No se puede establecer si es control es efectivo debido a que difiere del medio de verificación  Reporte de Incidentes de Trabajo MPEH0912F02, se debe revisar ya que el reporte esta dado para los funcionarios de la EAAB.</t>
  </si>
  <si>
    <t>RP-6090</t>
  </si>
  <si>
    <t>MPFA-CC54: Informar las afectaciones de los predios por movimiento de linderos u ocupaciones de hecho</t>
  </si>
  <si>
    <t>Informar las afectaciones de los predios por movimiento de linderos u ocupaciones de hecho:
Cada vez que se presente afectación del predio el proveedor del servicio de seguridad y vigilancia informa por correo electrónico o comunicación escrita las afectaciones prediales detectadas para que la Dirección de Seguridad de traslado de la situación a la Dirección de Bienes Raices</t>
  </si>
  <si>
    <t>Correo Electrónico
MPFD0801F01 “Memorando Interno"</t>
  </si>
  <si>
    <t>Durante el periodo de análisis no se presentó movimiento de cercas ni ocupaciones de hecho, por lo tanto, no fue necesario remitir correo alguno a la Dirección de Bienes Raíces, por lo tanto no se agregan soportes</t>
  </si>
  <si>
    <t>Se debe realizar ajuste al control para que de cumplimiento a la metodología del DAFP, no se puede validar la efectividad del control debido a que el autocontrol registra que no se presentaron correos hacia la Dirección de Bienes Raíces.</t>
  </si>
  <si>
    <t>RP-6096</t>
  </si>
  <si>
    <t>MPFA-CP20: Actualizar el interes del valor asegurable MPFB0120P- Gestón Contractual: Exigencias y obligaciones al contratista en el documento"Condiciones y términos de la invitación",  Capitulo 1. Introducción y régimen aplicable, Numeral 7.</t>
  </si>
  <si>
    <t>Actualizar el interes del valor asegurable MPFB0120P- Gestón Contractual: Exigencias y obligaciones al contratista en el documento"Condiciones y términos de la invitación",  Capitulo 1. Introducción y régimen aplicable, Numeral 7.</t>
  </si>
  <si>
    <t>Reporte de altas y bajas
Memorandos y/o correo electrónico
Avalúo de bienes de la Empresa</t>
  </si>
  <si>
    <t xml:space="preserve">Se reciben de la dirección de activos fijos la relación de altas y bajas, se identifican los bienes a incluir en las pólizas y se realiza el calculo de ajuste blanket, para validar con los corredores y aseguradoras, asi mismo actualizar el valor asegurable. </t>
  </si>
  <si>
    <t>Se debe realizar el ajuste al control acorde con la metodología el DAFP, las evidencias presentadas están acordes al medio de verificación, el control muestra efectividad.</t>
  </si>
  <si>
    <t>RP-6097</t>
  </si>
  <si>
    <t>MPFA-CP21: Identificar y monitorear las condiciones actuales del mercado frente a las necesidades de la empresa</t>
  </si>
  <si>
    <t>Identificar y monitorear las condiciones actuales del mercado frente a las necesidades de la empresa
Se encuentran señaladas las principales responsabilidades del Corredor de Seguros,  en particular las relacionadas con el análisis del mercado: 
*Recomendar la organización de los riesgos en los productos de seguros con mejor nivel de cobertura existentes en el mercado y sugerir los grupos a definir en el proceso de contratación de los aseguradores, procurando que cada línea que integre el programa de seguros corporativo, sea clasificada adecuadamente de cara a la transferencia del riesgo con la mejor oferta técnica, financiera y de respaldo existente en el mercado.
*Mantener actualizada a la entidad, sobre los cambios y/o ajustes que se presenten en el mercado de seguros, a fin de que esta las conozca y/o evalúe las mejores prácticas o alternativas existentes, adoptando decisiones acertadas en procura de los mayores niveles de servicio posibles y la optimización de las labores de administración de su programa de seguros.</t>
  </si>
  <si>
    <t>Comunicado oficial (Informe bimestral de comportamiento del sector asegurador nacional e internacional realizado por el Corredor)</t>
  </si>
  <si>
    <t xml:space="preserve">Durante el periodo analizado, se recibieron los informes de estado de mercado del sector asegurador. </t>
  </si>
  <si>
    <t xml:space="preserve">Se debe ajustar el control para que de cumplimiento a la metodología del DAFP, se evidencia informe UTC-CP-EAAB-019-2024 del 29 de abril de 2024, UTC-CP-EAAB-024-2024 del 7 de junio de 2024 de la firma Correcol donde dan cuenta del ESTUDIO DE MERCADO ASEGURADOR NACIONAL E INTERNACIONAL – PROGRAMA DE SEGUROS DE LA EMPRESA DE ACUEDUCTO Y ALCANTARILLADO DE BOGOTÁ EAAB E.S.P, por lo cual se evidencia la efectividad del control. </t>
  </si>
  <si>
    <t>RP-6098</t>
  </si>
  <si>
    <t>MPFA-CP22: Identificar los principales riesgos a los que está expuesta la compañía que pueden impactar su patrimonio o desmejorar el estado del riesgo</t>
  </si>
  <si>
    <t>Identificar los principales riesgos a los que está expuesta la compañía que pueden impactar su patrimonio o desmejorar el estado del riesgo
La Dirección Seguros define con el Corredor de Seguros, elaboran  un programa anual que contiene servicios de valor agregado de acuerdo con las necesidades actuales de la compañía, en relación con el tratamiento del riesgo. Esto incluye la inspección de riesgos a instalaciones y/o a proyectos en ejecución.  Los resultados de estas inspecciones sirven para actualizar el estado del riesgo en la Matriz Gestión del Riesgo</t>
  </si>
  <si>
    <t>Correo electrónico,
MPFA0705F01 Cronograma General Anual de Administración de Riesgos,
Lista de Asistencia,
MPFA0705F02 Informe de Inspección y Análisis de Riesgos,
MPFA0705F03 Seguimiento a Recomendaciones</t>
  </si>
  <si>
    <t xml:space="preserve">Se anexa cronograma y ayuda de memoria de su socialización,  en dicho cronograma se evidencia el avance de los servicios según la convención de los colores. </t>
  </si>
  <si>
    <t>Se debe ajustar el control para que de cumplimiento a la metodología del DAFP, se anexan el cronograma anual de riesgos con sus actividades propuestas hasta mayo 2026, de igual manera se evidencia ayuda de memoria de fecha 23/08/2024 con su debida lista de asistencia donde se revisan las actividades del cronograma actividades que están divididas en inspecciones de riesgos, servicios adicionales del corredor y de las aseguradoras así como los de gestión continua. Se anexan los correos electrónicos cruzados entre los aseguradores y el director de Seguros; las evidencias dan cuenta del cumplimiento del control.</t>
  </si>
  <si>
    <t>RP-6099</t>
  </si>
  <si>
    <t>MPFA-CP23: Asegurar que el Programa de Seguros cuente con los seguros necesarios para amparar adecuadamente los bienes e intereses patrimoniales y de los que sea o llegare a ser legalmente responsable.</t>
  </si>
  <si>
    <t>Asegurar que el Programa de Seguros cuente con los seguros necesarios para amparar adecuadamente los bienes e intereses patrimoniales y de los que sea o llegare a ser legalmente responsable.</t>
  </si>
  <si>
    <t>*Matriz de Riesgos (bienes e intereses patrimoniales)
*Documento de Avalúo de bienes
*Documento de clasificación de bienes para su aseguramiento
*Términos de referencia</t>
  </si>
  <si>
    <t xml:space="preserve">Se han adelantado mesas de trabajo con los corredores de seguros y los corredores de seguros, asi como con la dirección de calidad y procesos con el fin de socializar la metodología propuesta por los corredores de seguros para la actualización de la matriz de riesgos patrimoniales. se cargan evidencias de dichas reuniones. </t>
  </si>
  <si>
    <t>Se debe ajustar el control de acuerdo con la metodología del DAFP, se anexan los siguientes documentos ayuda de memoria del 08/09/2024 sobre Matriz de daños y patrimoniales  donde se socializó a la Dirección Gestión Calidad y Procesos una propuesta metodológica para la evaluación de los riesgos identificados y manejados en la Dirección de Seguros para la colocación del programa de seguros, en la reunión se evidenció que faltan aspectos asociados al impacto financiero, modificar el concepto de las escalas actuales frente a la severidad y proponer que el mapa de calor no sea de 5*5 sino de 4*4 para facilitar la lectura; para ello la DGCYP comentó que se viene adelantando las matrices de riesgos de los procesos de acuerdo a la metodología del DAFP.
 Se observa que los anexos difieren del medio de verificación *Matriz de Riesgos (bienes e intereses patrimoniales) *Documento de Avalúo de bienes *Documento de clasificación de bienes para su aseguramiento *Términos de referencia, por lo cual no se puede validar si el control es efectivo.</t>
  </si>
  <si>
    <t>RP-6100</t>
  </si>
  <si>
    <t>MPFA-CP25: Actualizar información del interés asegurable. Garantizar que el interés asegurable refleje la condición actual de la Entidad, para la contratación de los seguros corporativos.</t>
  </si>
  <si>
    <t>Actualizar información del interés asegurable. Garantizar que el interés asegurable refleje la condición actual de la Entidad, para la contratación de los seguros corporativos.
En el Manual de Seguros Corporativos  se especifica la información que deben suministrar las Direcciones de Activos Fijos, Planeamiento y Control de Inversiones; la Gerencia Financiera y las Gerencias Corporativas cabezas de las siguientes áreas: Sistema Maestro, Tecnología, Ambiental, Servicio al Cliente y Gestión Humana; incluyendo datos relacionados con el Inventario actualizado de Predios, Bienes, Instalaciones y Operaciones (proyectos para la adquisición de nuevos bienes, desarrollo de proyectos, o enajenación de bienes, durante el plazo proyectado de la contratación de seguros), así como los de producción, ingresos y gastos que se solicite aportar a la Dirección de Rentabilidad, Costos y Gastos, así como  la relación de los beneficiarios de Créditos Hipotecarios (con la indicación de nombres y valores del avalúo y saldo de la deuda), así como los bienes objeto de los préstamos con indicación de su ubicación. Luego de realizado el avalúo, la Dirección Seguros realiza una clasificación para que sean asegurados en las distintas pólizas que conformarán el programa de seguros corporativos, teniendo en cuenta las condiciones del producto elegible con base en la naturaleza, procesos y operaciones de la entidad, a través del avalúo la Dirección Seguros notifica a la Aseguradora la valoración de todos los bienes e intereses de la empresa. Así mismo, en el Numeral  se menciona que mensualmente la Dirección de Activos Fijos y la Dirección de Rentabilidad Gastos y Costos deben emitir los reportes de altas y bajas, así como de nuevos proyectos a la Dirección de Seguros, cuyos movimientos motivan el ajuste de algunas pólizas del programa de seguros corporativos (variaciones que se comunican a la Aseguradora).</t>
  </si>
  <si>
    <t>Comunicación a las áreas (solicitando información), Avalúo, Reporte de altas y bajas</t>
  </si>
  <si>
    <t>Para la contratación del programa de seguros de la EAAB ESP que inició el pasado mes de junio, se solicitó información a las áreas, con el fin de tener datos que permitieran actualizar el valor asegurable. Así mimos la dirección de activos fijos ha venido enviando mensualmente la relación de altas y bajas lo que también permite mantener actualizado el valor asegurable.  En la definición del presupuesto para la vigencia 2025, se tendrá en cuenta el prepuesto para la contratación de la actualización del avalúo de los bienes de la EAAB ESP.</t>
  </si>
  <si>
    <t xml:space="preserve">Se debe ajustar el control de acuerdo a la metodología del DAFP, se anexan los memorandos remitidos a Gestión Humana, Financiera, Activos Fijos solicitando información de los activos, la base de maquinaria amarilla o similar, las inversiones proyectadas para las vigencias 2024-2025,Estado de Situación Financiera al 31 de diciembre de 2023 y 2022, los reportes de altas y bajas de los activos, datos que se requieren para la solicitud de contratación de la invitación ICG-1037-2024.
 Por lo cual se da cumplimiento al control. </t>
  </si>
  <si>
    <t>RP-6101</t>
  </si>
  <si>
    <t>MPFA-CP26: Solicitud de reconsideración a la Aseguradora. Gestionar el reconocimiento de un siniestro cuando la  Aseguradora los haya objetado</t>
  </si>
  <si>
    <t>Solicitud de reconsideración a la Aseguradora. Gestionar el reconocimiento de un siniestro cuando la  Aseguradora los haya objetado
Se especifica cómo proceder cuando la Aseguradora objeta el reconocimiento de un siniestro, en el que el corredor de seguros analiza y conceptúa objeción y si hay lugar a ello, proyecta solicitud de reconsideración, teniendo en cuenta las coberturas de las pólizas y los argumentos jurídicos y técnicos que apliquen. Así mismo, se presenta solicitud de reconsideración debidamente fundamentada a la Aseguradora y firmada por el Director de Seguros (Numeral 20. Presentar reconsideración objeción a la aseguradora).</t>
  </si>
  <si>
    <t>MPFD0801F02 Carta Externa o correo electrónico (dirigido a la Aseguradora)
MPFD0801F01
“Memorando interno”</t>
  </si>
  <si>
    <t xml:space="preserve">Se cargan evidencias de los casos de objeciones y sus respectivas re consideraciones para los casos en que aplicó. </t>
  </si>
  <si>
    <t>RP-6102</t>
  </si>
  <si>
    <t>MPFA-CP27: Verificar extemporaneidad y cobertura para notificar a la Aseguradora la ocurrencia del siniestro.</t>
  </si>
  <si>
    <t>Verificar extemporaneidad y cobertura para notificar a la Aseguradora la ocurrencia del siniestro.  Verificar la fecha de ocurrencia del siniestro para confirmar su ajuste a cobertura . Se establece como política que las áreas deben informar la ocurrencia del siniestro a la Dirección de Seguros, dentro de los dos (2) días hábiles siguientes a la ocurrencia del hecho o en el menor tiempo posible si es un siniestro que comprometa la continuidad en la prestación del servicio . “Solicitar Tramite de la reclamación del Siniestro y Radicar” se especifican las actividades previas de solicitud o trámite de reclamación de las áreas a la Dirección de Seguros, quien una vez conocido verifica la cobertura del siniestro de acuerdo con la póliza de seguros vigente en la Empresa  y acorde con el Manual de Seguros Corporativos. Posteriormente la Dirección Seguros debe informar al corredor de seguros mediante comunicación adjuntando los soportes enviados por las áreas, para que realice el trámite de reclamación ante la aseguradora</t>
  </si>
  <si>
    <t>Comunicación del siniestro por parte del área y soportes, 
Póliza de Seguros,
Comunicación externa o correo electrónico al corredor de seguros y  Documentación entregada por las áreas</t>
  </si>
  <si>
    <t>Para el periodo evaluado no se presentó objeción de siniestros por extemporaneidad. Las evidencias consignadas en la matriz de riesgos para este control corresponden a toda la documentación que compone cada siniestro avisado y tramitado, por el volumen de la información la misma podrá ser consultada en el File Server. Como soporte de la gestión y análisis se adjunta el informe de extemporaneidad del periodo aplicable para este cargue.</t>
  </si>
  <si>
    <t xml:space="preserve">Se debe ajustar el control según la metodología del DAFP. Se anexan informes de extempóraneidad de los siniestros para los períodos del cuatrimestre se concluye  que para este periodo se mejoro frente al tiempo de reporte fijado de 0 a 2 días. Se da cumplimiento al control </t>
  </si>
  <si>
    <t>RP-6103</t>
  </si>
  <si>
    <t>MPFA-CP28: Asegurar que los soportes de los movimientos contables que corresponden a la cuenta de Inventarios sean veraces, completos, auténticos, verificables, inalterables y se asegure su conservación.</t>
  </si>
  <si>
    <t>Asegurar que los soportes de los movimientos contables que corresponden a la cuenta de Inventarios sean veraces, completos, auténticos, verificables, inalterables y se asegure su conservación.
El Auxiliar Administrativo con el rol de almacenista realiza la entrada de materiales a la cuenta de inventarios teniendo en cuenta la remisión, el aviso I7 y los correspondientes soportes. Cuando realiza la salida de materiales el auxiliar administrativo verifica la orden de mantenimiento y/o reserva, cantidades, código de material y los lotes; para los medidores nuevos verifica con el formato MPFD0801F01 “Memorando Interno” los seriales de éstos e ingresa al sistema. 
Analiza la información  e ingresa en el sistema la información registrada en las planillas correspondiente al segundo conteo de la toma cíclica de inventario posteriormente el Jefe de Almacen realiza la contabilización de diferencias a través de IFUMM042 “Contabilización de diferencias de Inventario,  e ingresa las salidas del almacén en SAP  
 Para asegurar que la información de los movimientos contables que corresponden a la cuenta de inventarios sea conforme con lo anteriormente descrito, se debe cumplir con los lineamientos de la Norma del proceso contable y sistema documental contable vigente del Regimen de Contabilidad Pública aplicable a la EAAB, considerando que es la base para el ejercicio del control y supervisión.</t>
  </si>
  <si>
    <t>Aviso SAP I7
No. orden de mantenimiento
Memorando interno 
MPFA0518F01 Orden entrega de material</t>
  </si>
  <si>
    <t>La División Almacenes, recibe los materiales a través de Avisos I7, con el registro de la entrada de mercancía en SAP, se registra en la cuenta contable de inventarios, cumpliendo y asegurando la veracidad, que estén completos, auténticos, verificables, inalterables y asegurando su conservación.
  Se adjunta el listado de avisos I7 recibidos y atendidos desde el 1 de mayo hasta el 31 de agosto de 2024, así como las conciliaciones de inventarios correspondientes a los meses de marzo, abril, mayo, junio y julio de 2024. La conciliación del mes de agosto se presentará después del cierre contable del período.</t>
  </si>
  <si>
    <t xml:space="preserve">Se debe ajustar el control de acuerdo a la metodologia del DAFP. Se evidencia listado de los avisos I7 de enero a abril/24 y las conciliaciones de abril y mayo/24, no se da cumplimiento al control debido a que no se presentan las evidencias conforme al medio de verificación Aviso SAP I7 No. orden de mantenimiento Memorando interno MPFA0518F01 Orden entrega de material, se recuerda que el período evaluado es de mayo a agosto/2024, las evidencias de los avisos están de enero a abril/24.
 No se cumple con el control. </t>
  </si>
  <si>
    <t>RP-6104</t>
  </si>
  <si>
    <t>MPFA-CP29: Realizar inventario anual a través de un tercero  para verificar la existencia de los materiales y activos que reposan en los almacenes y bodegas y compararlos con los listados que están registrados en SAP R/3, con el fin de detectar diferencias (faltantes y sobrantes), inconsistencias en la información cargada en el sistema, o movimientos no reportados o no registrados</t>
  </si>
  <si>
    <t>Realizar inventario anual a través de un tercero  para verificar la existencia de los materiales y activos que reposan en los almacenes y bodegas y compararlos con los listados que están registrados en SAP R/3, con el fin de detectar diferencias (faltantes y sobrantes), inconsistencias en la información cargada en el sistema, o movimientos no reportados o no registrados; el auxiliar administrativo del almácen genera las planillas del primer conteo de inventario anual de los almacenes y lo entrega al contratista , realiza el inventario con las cantidades encontradas en el primer conteo, analiza las diferencias  debe realizarse un segundo conteo o la corrección de errores de digitación, se genera un  informe definitivo por cada almacén del inventario anual, cuantificando cantidades y el valor de las diferencias si aplica.</t>
  </si>
  <si>
    <t>Informes del contratista (según términos de referencia del contrato), 
Planillas de primer y segundo conteo
Análisis de Diferencias de Inventario 
Informe de verificación del Supervisor (control de calidad)</t>
  </si>
  <si>
    <t>La Dirección Administración Activos Fijos realizó la toma física del inventario de activos fijos, con la firma Stratuss S.A.S., mediante contrato No. 1-05-14700-1432-2023.  El informe final se encuentra en revisión para la liquidación del contrato.
 Con relación al inventario de materiales, se encuentra en proceso de contratación para la vigencia 2024, para lo cual se adjunta solicitud de contratación de la Empresa que realizará el inventario fisico de los materiales.</t>
  </si>
  <si>
    <t>Se debe realizar ajuste al control para que de cumplimiento a la metodología del DAFP. En cuanto a las evidencias se presenta informe 7 de fecha abril/2024 del contratista Strassus donde realizó la  toma física individualizada y el estado de veinte mil (20.000) activos fijos de la EAAB ESP y PTAR Salitre; sin embargo, no se da cumplimiento total al control debido a que no se anexaron Planillas de primer y segundo conteo Análisis de Diferencias de Inventario Informe de verificación del Supervisor (control de calidad) que forman parte del medio de verificación.</t>
  </si>
  <si>
    <t>RP-6105</t>
  </si>
  <si>
    <t>MPFA-CP30: Realizar la codificación de materiales</t>
  </si>
  <si>
    <t>Realizar la codificación de materiales 
El auxiliar administrativo con el rol de almacenista realiza la codificación y manejo de materiales en SAP, procede a marcar las estanterias para posteriormente ubicar los materiales</t>
  </si>
  <si>
    <t>Código de material en sap
Estanterias marcadas con el código de material</t>
  </si>
  <si>
    <t>La División Almacenes, informa que la codificación de los materiales se encuentra actualizada en SAP, y las estanterías marcadas según el código del material.
 Se anexa registro fotográfico de la estantería marcada en los almacenes a cargo de la División Almacenes.</t>
  </si>
  <si>
    <t>RP-6106</t>
  </si>
  <si>
    <t>MPFA-CP33: Recibir solicitud de activación de la Propiedad Planta y Equipo</t>
  </si>
  <si>
    <t>Recibir solicitud de activación de la Propiedad Planta y Equipo
El tecnólogo administrativo nivel 30 recibe solicitud de activación de la PPYE mediante aviso de servicio I6 verifica los documentos soporte, de estar correctos aprueba la solicitud. Se cuenta con 15 días hábiles para la gestión de activación de las obras.
Crea los activos fijos mediante el IFUAA001 “Creación de datos maestros”, identificando la clase y centro de costo en el cual se van a registrar y liquida los activos de Construcción en Curso a Propiedad Planta y Equipo, con IFUAA022 “Capitalización, CeCo_distribuir.
En caso que los activos se retiren de la PPYE analiza e identifica los activos para dar de baja de acuerdo con el formato MPFA0402F08 “Reporte de Baja de Activos de PPYE”.</t>
  </si>
  <si>
    <t>Aviso I6 activación y/o baja de activos de las cuentas contables de  PPYE con sus soportes</t>
  </si>
  <si>
    <t>La Dirección Administración Activos Fijos, remite el listado de avisos I6 - Construcciones en Curso, recibidos y atendidos entre el 1 de mayo y el 31 de agosto de 2024, con los cuales se atendió la solicitud de activación de los contratos a las cuentas contables de Propiedad, planta y equipo; al igual que los avisos que se encuentran en tratamiento y aún no han sido cerrados.</t>
  </si>
  <si>
    <t>Se requiere el ajuste del control de acuerdo a la metodología del DAFP, se anexa listado de 28  avisos I6 que requirieron activación de activos para el período evaluado, es importante resaltar que los soportes se encuentran dentro del mismo aviso SAP. Se da cumplimiento al control.</t>
  </si>
  <si>
    <t>RP-6107</t>
  </si>
  <si>
    <t>MPFA-CP34: Generar la base de activos a inventariar</t>
  </si>
  <si>
    <t>Generar la base de activos a inventariar 
Anualmente se contrata con un proveedor externo la toma física de los inventarios de activos, generando la base de datos de activos a inventariar (IFUAA033 Sistema de información Reportes).  El contratista entrega un Informe final especificando activos inventariados, certificados por las áreas y activos no ubicados. El Director de Activos Fijos envía memorando a los funcionarios a los cuales no se les ubicaron los activos fijos,  dispone  de 8 días calendarios para programar visita de verificación de activo, en caso de pérdida no reportada a Activos Fijos podrá reemplazar el activo con otro de características iguales o similares o de la misma calidad presentando la factura previa aprobación del área técnica correspondiente. Posteriormente, se realiza la actualización correspondiente en la cuenta contable de Propiedad Planta y Equipo de SAP de los activos que se logren ubicar; en el caso de los activos no ubicados se remite a la Oficina de Control Disciplinario Interno .</t>
  </si>
  <si>
    <t>Informes del contratista
Reportes (SAP), 
Memorandos a funcionarios, 
Memorandos a Oficina de Control Disciplinario Interno
Memorando a Contabilidad</t>
  </si>
  <si>
    <t xml:space="preserve">La compañía Stratuss S.A.S., finalizó el inventario de activos fijos, el cual se realizó mediante el contrato No. 1-05-14700-1432-2023. 
 El informe final se encuentra en revisión para la liquidación del contrato, con el cual se procederá a circularizar los activos fijos no ubicados, a los funcionarios y centros de costos correspondientes. </t>
  </si>
  <si>
    <t>Se debe ajustar el control para que cumpla con el diseño de controles del DAFP, se evidencia informe de la firma Strauss de fecha 22/04/2024 donde informa que se realizó la toma física individualizada y el estado de veinte mil (20.000) activos fijos de la EAAB ESP y PTAR Salitre, al igual que informe de gestión del contrato 1-05-14700-1432-2023 de la firma en mención; en el autocontrol se informa que la circularización se hará con el informe final que presente el contratista. Teniendo en cuenta el medio de verificación no se evidencia memorandos para la dirección de contabilidad ni para control interno disciplinario.</t>
  </si>
  <si>
    <t>RP-6108</t>
  </si>
  <si>
    <t>MPFA-CP35: Análisis de la base de datos de contratos</t>
  </si>
  <si>
    <t>Análisis de la base de datos de contratos
El profesional nivel 21  realiza análisis de la base, dentro de los tres (3) días hábiles siguientes de haber recibido correo electrónico del Profesional Especializado 20. 
De la base de Excel de contratos, filtra los de estado terminado y/o liquidado, validando el nombre del supervisor, objeto del contrato, entradas de mercancía, avance financiero y el número del activo de Construcciones en Curso.</t>
  </si>
  <si>
    <t>Archivo Excel con relación de Contratos con estado terminado y/o liquidado.</t>
  </si>
  <si>
    <t xml:space="preserve">La Dirección Administración Activos Fijos, realiza la verificación de la base de datos de los contratos con estado "Terminado/Liquidado", correspondientes a la cuenta contable construcciones en curso - COCU, en forma mensual.
 Se adjunta base de datos de análisis construcciones en curso correspondiente al período de abril a julio de 2024. </t>
  </si>
  <si>
    <t>Se debe realizar el ajuste al control para que cumpla con la metodología del DAFP, se evicencia archivos de excel con la relación de los contratos terminados  desde abiril a julio/24 para realizar la activación de activos; por lo cual se da cumplimiento al control.</t>
  </si>
  <si>
    <t>RP-6109</t>
  </si>
  <si>
    <t>MPFA-CP36: Realizar conciliación con la Dirección de Contabilidad</t>
  </si>
  <si>
    <t>Realizar conciliación con la Dirección de Contabilidad
Para la creación de un activo fijo, las ARS deben crear aviso SAP I5 (compra de terrenos) I9 (compra directa), el Director Administración Activos Fijos y/o   funcionario designado recibe correo de solicitud, ingresa al IFUCS022 “Modificar aviso de servicios”, verifica que se encuentre anexo el formato  el MPFA0401F01 “Solicitud de Creación de Activos Fijos” ; el profesional designado de activos fijos solicita a la Dirección de Planeamiento y control de inversiones verificar lo solicitado en el formato vs cn la formulacion del proyecto posteriormente el profesional designado de activos fijos realiza la creación del activo  e informa a la ARS la creación del número de activo . Al cierre de cada mes la Direccion de Activos Fijos realiza conciliación con la Dirección de Contabilidad,</t>
  </si>
  <si>
    <t>Avisos SAP I6,I5, I9, I4</t>
  </si>
  <si>
    <t>La Dirección Administración Activos Fijos, realiza la Conciliación de la cuenta contable de Propiedad, planta y equipo, con la Dirección de Contabilidad, de manera mensual. 
 Se adjuntan conciliaciones de: abril, mayo, junio y julio de 2024.    La conciliación de agosto se realizará una vez culminado el cierre contable.</t>
  </si>
  <si>
    <t>Se debe realizar ajuste al control para que de cumplimiento a la metodología del DAFP; no se cumple con el medio de verificación Avisos Sap  I6,I5, I9, I4 se anexan SALDO COSTO HISTORICO MODULOS CONTABILIDAD VS ACTIVOS FIJOS (conciliaciones hasta el mes de julio; no es posible evaluar la efectividad del control.</t>
  </si>
  <si>
    <t>RP-6110</t>
  </si>
  <si>
    <t>MPFA-CP38: Realizar marcación de bodegas y actualizar ubicaciones de materiales</t>
  </si>
  <si>
    <t>Realizar marcación de bodegas y actualizar ubicaciones de materiales
El auxiliar administrativo con el rol de almacenista realiza la marcación de bodegas, levantamiento y/o actualización de las ubicaciones de los materiales identifique el código del material y la descripción teniendo en cuenta:
a)La marcación debe hacerse en letra legible, preferiblemente impresa. 
b)Siempre que ingrese un material o elemento a las bodegas debe marcarse.
c)El código es acorde al asignado por el sistema (código de 10 digitos)</t>
  </si>
  <si>
    <t>Registro fotográfico de los materiales ubicados en almácen</t>
  </si>
  <si>
    <t>Los Almacenistas de la División Almacenes, realizaron la marcación de bodegas requerida.
 Se anexa registro fotográfico de la marcación en los almacenes a cargo de la División Almacenes.</t>
  </si>
  <si>
    <t xml:space="preserve">Se debe realizar ajuste al control para que de cumplimento al diseño de controles del DAFP, se evidencia registro fotográfico que da cuenta de la ubicación de los materiales acorde con los códigos de sap, por lo cual se da cumplimiento efectivo a este control,
  </t>
  </si>
  <si>
    <t>RP-6111</t>
  </si>
  <si>
    <t>MPFA-CP39: Generar lista de materiales con baja y nula rotación</t>
  </si>
  <si>
    <t>Generar lista de materiales con baja y nula rotación
El jefe de la división Almacenes  mediante IFUMM052 "Selección de Análisis de Material" genera la lista de materiales identificados como de rotación baja y nula para remitir junto  con el formato MPFA0516F01 "Solicitud concepto técnico materiales nula rotación" a cada una de las áreas de la Empresa. Los Gerentes, Jefes de área analizan el listado de baja y nula rotación, emiten concepto técnico y remiten a la división de almacenes,  se programa comité de inventarios para definir la disposición final.</t>
  </si>
  <si>
    <t>Reporte listado de materiales
Acta de comité de inventario</t>
  </si>
  <si>
    <t>La Dirección Administración Activos Fijos - División Almacenes,  realizó la toma física del inventario de materiales de los almacenes de la Empresa con la firma Pricewaterhousecoopers Asesorías Gerenciales S.A.S., mediante contrato No. 2-05-14700-1405-2023.
 En el informe final y su anexo, indica los materiales que tuvieron rotación baja o nula en los almacenes de la Empresa.
 Se adjunta comunicaciones emitidas a las areas en las cuales se solicita información respecto de los materiales que tiene rotación baja o nula</t>
  </si>
  <si>
    <t xml:space="preserve">Se debe realizar ajuste al diseño de controles de acuerdo a la metodología del DAFP, se anexan memorandos para la Gerencia de Gestión Humana, Servicio Al cliente donde les solicitan el concepto técnico de los materiales de baja o nula rotación, se anexan los correos de envío de los memorandos mencionados; sin embargo no se cumple con el medio de verificación Reporte listado de materiales Acta de Comité de Inventario, no se puede validar si es control es efectivo.
</t>
  </si>
  <si>
    <t>RP-6112</t>
  </si>
  <si>
    <t>MPFA-CP42: Planificar el presupuesto para los servicios de apoyo logístico</t>
  </si>
  <si>
    <t>Planificar el presupuesto para los servicios de apoyo logístico 
Anualmente, el Director y planificador de la Dirección de Servicios Administrativos, elaboran la planificación del presupuesto para la asignación de los recursos requeridos para los servicios de apoyo logístico, esta planificación se realiza conforme a los lineamientos definidos por la Gerencia Corporativa de Planeamiento y Control. Esta planificación se envía por correo electrónico a la Dirección de Planeación y Control de Rentabilidad, Gastos y Costos.</t>
  </si>
  <si>
    <t>Correo electrónico, 
MPEE0209F03
Plantilla Planificación y Presupuestación</t>
  </si>
  <si>
    <t>El profesional planificador del área indica que No es posible enviar plantillas presupuestales de abril a julio de 2024 teniendo en cuenta que el presupuesto solo se solicita una vez para la vigencia 2024.  De todas formas, se anexa solicitud de presupuesto para la vigencia 2024 donde se encuentran todos los rubros que maneja la Dirección de Servicios Administrativos y los indicadores de costos del primer semestre del año 2024.  En cuanto al comentario del monitoreo” Tan solo se evidencia la plantilla presupuestal, no se evidencia correo electrónico como lo menciona el medio de verificación” cuando se presenta el presupuesto a la Dirección de Planeamiento y Control de Costos y Gastos, estas se presentan en mesas de trabajo conjunto con las áreas, no hay oficio de radicación,  pero si correos de retroalimentación. Para la verificación lo que pueden es verificar el presupuesto que tiene asignado la Dirección.</t>
  </si>
  <si>
    <t>Se debe realizar ajuste al diseño del control según la metodología del DAFP, es importante resaltar que las plantillas de presupuesto solo se realizan en los meses de julio a septiembre del año en curso, donde se aprueba el presupuesto para el año 2025; sin embargo, se anexan plantillas de aprobación del año 2024, por lo cual se da cumplimiento al control,.</t>
  </si>
  <si>
    <t>RP-6113</t>
  </si>
  <si>
    <t>MPFA-CP43: Realizar el seguimiento a los Acuerdos Marco de Servicio aprobados por las diferentes áreas de la Empresa y la Dirección de Servicios Administrativos</t>
  </si>
  <si>
    <t>Realizar el seguimiento a los Acuerdos Marco de Servicio aprobados por las diferentes áreas de la Empresa y la Dirección de Servicios Administrativos.
El profesional de la Dirección de Planeación Rentabilidad Costos y Gastos realiza mensualmente el seguimiento a la negociación y aprobación de los Acuerdos Marco de Servicio que deben establecerse en la vigencia y generar periódicamente un reporte donde se pueda evidenciar el estado de aprobación de los mismos.
El facilitador del SUG de la Dirección Servicios Administrativos realiza seguimiento mensual a los avisos e informa a los profesionales del área para que ejecuten las acciones a que haya lugar</t>
  </si>
  <si>
    <t>Correo electrónco,
Base en excel de informe indicadores de atención, oportunidad y cumplimiento, 
Avisos SAP</t>
  </si>
  <si>
    <t xml:space="preserve">La Dirección Servicios Administrativos realiza seguimiento mensual a los avisos e informa a los profesionales del área para que ejecuten las acciones a que haya lugar. Se anexa archivo PDF que contiene los Correos de Seguimiento indicadores entre abril y julio de 2024.  En relación al monitoreo el cual indica que “Se aporta un correo de fecha 9 enero/24 para revisar los avisos del año 2023, cuando el período evaluado es enero 1 a abril 30/2024, para validar si el control es efectivo” en dicho archivo se encuentran todos los correos enviados entre enero y abril de 2024. </t>
  </si>
  <si>
    <t xml:space="preserve">Se debe realizar ajuste al control dando cumplimiento a la metodología del DAFP, se evidencia correo electrónico y avisos sap del subproceso apoyo logístico con indicadores de atención, oportunidad y cumplimiento, hasta el mes de julio/2024, se da cumplimiento a esta actividad de control. </t>
  </si>
  <si>
    <t>RP-6114</t>
  </si>
  <si>
    <t>MPFA-CP44: Velar porque los terminos de referencia del contrato se cumplan por parte del contratista</t>
  </si>
  <si>
    <t>Velar porque los terminos de referencia del contrato se cumplan por parte del contratista.
El Supervisor y personal de apoyo realizan seguimiento a la ejecución de los contratos  de prestación de los servicios de apoyo logístico, a través de los  informes de gestión presentados mensualmente por el contratista  y para los servicios ocasionales se valida contra los avisos SAP atendidos. La supervisión se realiza conforme a lo definido en el Manual de Supervisión e Interventoría vigente.</t>
  </si>
  <si>
    <t>MPFB0201F27 Informe de gestión</t>
  </si>
  <si>
    <t>Se anexa Minutas de contrato,  acta de inicio del contrato, actas de terminación, actas de liquidación, e informes de gestión de contratos de Arrendamiento Inmuebles, Arrendamiento motos, Arrendamiento Vehículos, prestación Servicio de Aseo y Cafetería, Suministro de Baños Portátiles, Suministro de Baterías,  Servicio de Casino, Suministro de Combustibles, Servicio de Eventos logísticos, suministro de Impresión, servicio de Lavado vehículos, suministro de Llantas, suministro de Lubricantes, servicio de Monitoreo satelital, suministro de Papelería, suministro de Repuestos para vehículos, servicio de revisión Tecnomecánica y Prestación servicio de Transporte de rutas para los empleados. Los soportes anexados se encuentran cargados en el aplicativo Lotus en el archivo electrónico de contratación.</t>
  </si>
  <si>
    <t>Se debe realizar el ajuste al control para que este acorde al diseño de controles del DAFP; se anexan informes de gestión de los contratos de arrendamiento de vehículos, motos, prestación del servicio de baños portátiles, prestación del servicio de aseo y cafetería, prestación del servicio de transporte para empleados; prestación del servicio de casino y los concernientes a acuerdos marco.
 En el autocontrol se específica que los documentos se encuentran cargados en el archivo electrónico. Por lo cual se evidencia cumplimiento del control.</t>
  </si>
  <si>
    <t>RP-6115</t>
  </si>
  <si>
    <t>MPFA-CP45: Verificar que los documentos obligartorios del conductor y del vehículo se encuentren al día para asegurar que este se pueda movilizar sin inconvenientes</t>
  </si>
  <si>
    <t>Verificar que los documentos obligartorios del conductor y del vehículo se encuentren al día para asegurar que este se pueda movilizar sin inconvenientes. 
El Auxiliar Administrativo de la Dirección de Servicios Administrativos, con base en el Reporte "ZSalidas_vehic" del SAP , verifica diariamente el vencimiento de las revisiones técnico mecánicas de los vehículos y anualmente el del SOAT. De tal manera, que se envía un correo electrónico a los responsables de área solicitando que generen un Aviso SAP (V2) para la revisión técnico mecánica y una vez realizado el ARS remita los soportes correspondientes para su actualización en SAP. Así mismo, se envía un correo electrónico a la Dirección Seguridad para que restrinja la salida de los vehículos que no cuenten con los documentos obligatorios al día o la autorización interna de conducción que expide la Dirección Salud.</t>
  </si>
  <si>
    <t>Correo electrónico a responsables de área, 
Correo electrónico y Reporte programación para la Dirección de Seguridad, 
Informativo mensual (Revisión técnico mecánica y emisiones contaminantes)</t>
  </si>
  <si>
    <t>Se anexa soporte correos enviados a dirección seguridad en cuanto a bloqueos de salida, cabe aclarar que las revisiones tecnicomecanicas se hacen por un aviso V3, Y en caso de no contar con ella, Sap impide la creacion de avisos SAP HD, se genera una alerta al área, esto en cuanto al reporte  ZSalidas_vehic.</t>
  </si>
  <si>
    <t>Se debe realizar ajuste al control de acuerdo a la metodología del DAFP, se evidencia correos a la Dirección Seguridad donde se solicita el bloqueo de la salida de los vehículos por tener la revisión técnico mecánica y se presenta la relación de vehículos; de acuerdo con el medio de verificación no se evidenció el informativo mensual.
 Se le recuerda al proceso realizar solicitud de pieza informativa con la Oficina de Comunicaciones para los informativos mensuales.</t>
  </si>
  <si>
    <t>RP-6116</t>
  </si>
  <si>
    <t>MPFA-CP47: Revisar en el presupuesto la existencia de recursos en el rubro de construcciones en curso</t>
  </si>
  <si>
    <t>Revisar en el presupuesto la existencia de recursos en el rubro de construcciones en curso
El profesional de Planta Física evalúa junto con el Planificador si en el presupuesto asignado a la Dirección de Servicios Administrativos se encuentra contemplado el rubro “Construcciones en Curso”  Si no cuenta con el presupuesto, éste será solicitado para la próxima vigencia, a través del formato MPFF0102P “programación presupuestal”</t>
  </si>
  <si>
    <t>Presupuesto asignado
MPFF0102P “programación presupuestal”</t>
  </si>
  <si>
    <t>El profesional planificador del área indica que en el presupuesto de Inversiones  de la Dirección de Servicios Administrativos No es posible que envíe plantillas de los meses de abril a julio de 2024, teniendo en cuenta que el presupuesto se solicita una sola vez para toda la vigencia.  De todas formas, se anexa la plantilla de solicitud de presupuesto que presentó la DSA para la vigencia 2024, la cual se envía por correo electrónico, así mismo la plantilla de lo que aprobaron. Cada vigencia tiene un presupuesto propio, la vigencia 2023 es decir diciembre ya no hay presupuesto, y la información que se envía corresponde a la vigencia 2024.</t>
  </si>
  <si>
    <t>Se debe realizar el ajuste al diseño de control de acuerdo a la metodología DAFP; se anexan línea base preliminar para la próxima vigencia. Es importante resaltar que las planillas presupuestales solo se deben presentar una vez al año. Por lo cual se evidencia el cumplimiento del control.</t>
  </si>
  <si>
    <t>RP-6117</t>
  </si>
  <si>
    <t>MPFA-CP48: Garantizar que las construcciones nuevas  a cargo de la Dirección de Servicios Administrativos cumplan con los requisitos técnicos y normativos aplicables a realizar</t>
  </si>
  <si>
    <t>Garantizar que las construcciones nuevas  a cargo de la Dirección de Servicios Administrativos cumplan con los requisitos técnicos y normativos aplicables a realizar.
Se encuentran documentados todos los lineamientos y actividades que se deben tener en cuenta para el trámite de avisos SAP para la construcción de edificaciones nuevas, así como  la definición y evaluación de los recursos necesarios por parte del profesional Especializado con el visto bueno del Director de Servicios Administrativos, inscripción en el banco de proyectos aprobada por el Director de Servicios Administrativos y el Gerente Corporativo de Gestión Humana y Administrativa , modificaciones posteriores en caso que aplique,  elaboración de los términos de referencia del contrato aprobados por el Gerente Corporativo de Gestión Humana y Administrativa ,  remisión de información a la Dirección de Activos Fijos para su activación y finalmente la entrega formal de la construcción por parte de la Dirección de Servicios Administrativos.</t>
  </si>
  <si>
    <t>Aviso SAP
MPFD0801F01 Memorando Interno (informando viabilidad al área), 
Presupuesto asignado, 
MPE0218F01 Ficha de Inscripción de Proyectos de Inversión Mediano y Largo Plazo,
MPFA0402F05 Estudios y Diseños, 
MPFD0801F05 Ayuda de Memoria (entrega de la construcción)</t>
  </si>
  <si>
    <t xml:space="preserve">Se anexa las fichas de Inscripción y Matriz Multicriterio de los proyectos: Construcción sede administrativa y operativa para la zona 5, Construcción sede administrativa y operativa para la zona 1, Construcción sede administrativa y operativa para la zona 2, Construcción sede administrativa Central de Operaciones, Construcción sede administrativa Central Logística y Plan Parcial de renovación urbana Corferias </t>
  </si>
  <si>
    <t xml:space="preserve">Se debe realizar ajuste al control de acuerdo a la metodología del DAFP, para esta actividad se evidencias las fichas de inscripción de los proyectos y la matriz multicriterios para zonas 1,2 ,4 y 5; documentos técnicos para los laboratorios, solicitud de vigencias futuras, lista de chequeo de maduración de la zona 5 y 4, licencia de construcción para la sede administrativa y operativa, centro médico de la zona 4  santa lucia.
 Por lo cual se evidencia la efectividad del control. </t>
  </si>
  <si>
    <t>RP-6118</t>
  </si>
  <si>
    <t>MPFA-CP51: Realizar la devolución del chip</t>
  </si>
  <si>
    <t>Realizar la devolución del chip
Todo funcionario que tenga vehículos y/o equipos con chip de suministro de combustible y que vayan a tramitar el traslado de activos fijos y solicitud de baja  debe llevar el  VoBo del supervisor del contro de combustible como constancia de la devolución y/o traslado del dispositivo de suministro combustible.</t>
  </si>
  <si>
    <t>MPFA0202F01 Acta de entrega y responsabilidad</t>
  </si>
  <si>
    <t>Se anexa acta de compromiso y responsabilidad recibo y entrega de chip combustible realizadas entre marzo y julio de 2024.</t>
  </si>
  <si>
    <t>Se debe ajustar el control de acuerdo a la metodología del DAFP, se evidencia las actas de 20 de marzo, y 22 de mayo/24, para las motobombas M28, MB238 y MR232 donde se realizó la entrega del chip de combustible, con lo cual se da cumplimiento efectivo al control.</t>
  </si>
  <si>
    <t>RP-6119</t>
  </si>
  <si>
    <t>MPFA-CP52: Realizar la verificación de factura de suministro de combustible</t>
  </si>
  <si>
    <t>Realizar la verificación de factura de suministro de combustible
El auxiliar administrativo quincenalmente realiza la verificación de la factura vs las placas de los vehículos y/o simbolo de los equipo,  la cantidad de combustible asignado a cada uno de ellos, y los avisos sap en caso de combustible adicional</t>
  </si>
  <si>
    <t>Informe de gestión</t>
  </si>
  <si>
    <t>Para el periodo solicitado no se han presentado Transferencia de costos no causados por suministro de combustible a las áreas, para el contrato de Combustible 9-06-14500-0219-2024. Se adjunta informes de gestión. Se adjunta Minuta Combustibles 9-06-14500-0222-2024 Orden Compra 124966</t>
  </si>
  <si>
    <t>Se debe realizar ajuste al diseño de controles para que cumpla con la metodología del DAFP, se evidencian informes desde inicio del contrato 9-06-14500-0219-2024 ORGANIZACIÓN TERPEL S.A. de marzo a agosto/2024, en el autocontrol se informa que no se presentaron transferencias de costos no causados. Adicionalmente se presentan facturas, formatos de entrada de mercancía. Con lo cual se da cumplimiento efectivo al control.</t>
  </si>
  <si>
    <t>RP-6120</t>
  </si>
  <si>
    <t>MPFA-CP53: Realizar rondas de inspección y registrar novedades</t>
  </si>
  <si>
    <t>Realizar rondas de inspección y registrar novedades</t>
  </si>
  <si>
    <t>Correo electrónico
Comunicación Escrita</t>
  </si>
  <si>
    <t>Durante el periodo de análisis se remitió la comunicación 115001-2024-079 para solicitar mantenimiento locativo y de iluminación en la PTAR Mochuelo</t>
  </si>
  <si>
    <t>RP-8497</t>
  </si>
  <si>
    <t>MPFB-CC115</t>
  </si>
  <si>
    <t>El supervisor o interventor (si aplica), en los casos que se evidencie que el valor acumulado de los descuentos supere la cuantía de la cláusula penal pecuniaria establecida en el contrato, procederá a oficiar al contratista, a la compañía aseguradora y a la Gerencia Jurídica, previa elaboración del informe correspondiente, según lo establecido en el Manual de Contratación aplicable.
 Evidencia: Informe de ejecución contractual y soporte de los oficios remitidos.</t>
  </si>
  <si>
    <t>Informe de gestión del contrato; Estado de avance del contrato; Entrada de mercancía, Correo electrónico con observaciones.</t>
  </si>
  <si>
    <t>Caicedo Gonzalez, Jenny
Guerrero Ardila, Miller German
Ramirez Mosquera, Carolina</t>
  </si>
  <si>
    <t>Caceres Prada, Maria Camila</t>
  </si>
  <si>
    <t>Secretaria General - Dir Contratacion y Compras</t>
  </si>
  <si>
    <t>30/04/2024</t>
  </si>
  <si>
    <t>Según la información proporcionada por la Oficina de Asesoría Legal, no se han recibido solicitudes con estas características para reportar en el período comprendido entre mayo y agosto de 2024</t>
  </si>
  <si>
    <t>DISEÑO: La descripción del control es clara y entendible; cumple con los parámetros establecidos en la metodología de administración de riesgos: frecuencia, responsable, propósito, evidencias y criterios de revisión y de aceptación o rechazo.
 EJECUCIÓN: No se han evidenciado casos en los que el valor acumulado de los descuentos supere la cuantía de la cláusula penal pecuniaria establecida en el contrato. Sin embargo, se recomienda cargar muestra de ejecución contractual que permitan evidenciar la no materialización del riesgo para cada autocontrol.</t>
  </si>
  <si>
    <t>Gestión Contractual</t>
  </si>
  <si>
    <t>FND-30649</t>
  </si>
  <si>
    <t>R105-MPFB</t>
  </si>
  <si>
    <t>RP-8493</t>
  </si>
  <si>
    <t>MPFB-CD103</t>
  </si>
  <si>
    <t>El Profesional especializado nivel 20 de la Dirección Contratación y Compras (Gestor de categoría) cada vez que recibe la tarea de aprobación de las condiciones y términos  y anexos (Invitaciones públicas y Públicas Simplificadas) y/o minuta del contrato (Invitación Directa) en la plataforma SAP Ariba, realiza la revisión de estos documentos, conforme su correspondencia con la información de la solicitud de contratación presentada por el ARS, directrices contractuales y normatividad interna vigente. Si la información corresponde, se procede a su aprobación a través de la plataforma SAP Ariba. Posteriormente, el Director de Contratación y Compras, recibe la tarea para aprobación definitiva.
 Si se considera que la minuta o las condiciones y términos no corresponden a los criterios de revisión, se selecciona la opción ""Denegar"" el documento y solicita los ajustes requeridos al Gestor de proceso, a través de la plataforma SAP Ariba, para que estos sean atendidos y vuelva a surtir el flujo de aprobación hasta su aprobación definitiva.
 Evidencia: Correo electrónico o boletín de mensaje, Registro en SAP Ariba (en caso de ""denegar"")</t>
  </si>
  <si>
    <t>Correo electrónico o boletín de mensaje, Registro en SAP Ariba (en caso de "denegar")</t>
  </si>
  <si>
    <t>Caicedo Gonzalez, Jenny
Ramirez Mosquera, Carolina</t>
  </si>
  <si>
    <t>Para este control se toma como muestra las licitaciones públicas ICGH-1425-2024 de la Gerencia Corporativa de Gestión Humana; IT-1399-2024 de la Gerencia de Tecnología y  ICSC-1239-2024 de la Gerencia   Corporativa de Servicio al Cliente, se anexa como medio de evidencia el registro de flujo de aprobación en SAP Ariba con la trazabilidad de aprobación de las Condiciones y Términos de Invitación por parte del Profesional especializado nivel 20 de la Dirección Contratación y Compras (Gestor de categoría) y del Director de Contratación y Compras 
 Para las invitaciones directas, se toma como muestras los procesos de la Gerencia Corporativa de Sistema Maestro ICSM-1623-2024: Gerencia de Tecnología IT-1611-2024; Secretaría General ISG-1601-2024 y Gerencia Jurídica IJ-1595-2024, adjuntando como medio de verificación el flujo de aprobación de las minutas contractuales de estos procesos.</t>
  </si>
  <si>
    <t>DISEÑO: La descripción del control es clara y entendible; cumple con los parámetros establecidos en la metodología de administración de riesgos: frecuencia, responsable, propósito, evidencias y criterios de revisión y de aceptación o rechazo.
 EJECUCIÓN: Se evidencia mediante registros SAP de los procesos contractuales de muestreo la revisión de documentos y aprobación a través de la plataforma conforme al control estipulado.</t>
  </si>
  <si>
    <t>FND-30648</t>
  </si>
  <si>
    <t>R103-MPFB</t>
  </si>
  <si>
    <t>RP-8498</t>
  </si>
  <si>
    <t>MPFB-CD116</t>
  </si>
  <si>
    <t>El Profesional especializado 21 o profesional 22 de la Dirección de Contratación y Compras, cada vez que se radique el acta de liquidación del acuerdo de voluntades, revisa que esta cumpla con: - Los requisitos frente a la creación de aviso SAP y de esta manera asignar el número de orden de servicio y/o radicación.  - Constata que el Supervisor y/o interventor haya utilizado los formatos establecidos en el SUG.  -  Verifica  la aprobación de la póliza actualizada y sus modificaciones, la cual deberá contener los amparos establecidos en la cláusula de garantías del contrato, la vigencia y valor asegurado corresponda a los valores y tiempos reales solicitados en la minuta, adiciones, prórrogas, reiniciaciones, terminación y entrega y recibo final del contrato. - Revisa que se encuentren relacionados en el acta de liquidación los anexos modificatorios de la pólizas o garantías del contrato. - Compara que las cifras y/o valores citados en el balance financiero, coincidan con el anexo y estén actualizados a la fecha de liquidación. - Verifica que se haya aportado con el acta de liquidación el certificado de pago de los parafiscales.
 En los casos que se requiera se remite a través de correo electrónico la solicitud de aclaración  del acta de liquidación a la ARS requiriendo las correcciones que apliquen con fundamento en la revisión realizada. Luego de que el ARS responde el requerimiento, el profesional especializado 21 o profesional 22 revisa que estas se hayan realizado y proyecta memorando de respuesta para que el Director de Contratación y Compras, lo firme. Finalmente, se envía del acta de liquidación a través de correo electrónico o de manera física al peticionario con copia a la secretaria de la Dirección de Contratación y Compras, para los efectos correspondientes.
 Evidencias: MPFD0801F01 Memorando interno; MPFB0201F40; Acta de liquidación de contratos; MPFB0201F46 Cuadro de revisión actas de liquidación; correo electrónico.</t>
  </si>
  <si>
    <t>Para este control, se toma como evidencia la trazabilidad de la Revisión del Acta de Liquidación realizada por la Dirección de Contratación y Compras para cada uno de los meses del período a reportar (mayo, junio, julio y agosto). Se incluyen los memorandos de respuesta de la Dirección de Contratación y Compras, identificados con los archivos PDF 11900-2024-1631, 11900-2024-1455, 11900-2024-1164 y 11900-2024-0989, que contienen las recomendaciones y/o observaciones descritas en el control, así como el formato del Acta de Liquidación correspondiente y los soportes asociados.
 En estos memorandos de respuesta, la Dirección de Contratación y Compras indica si se aprueban los requisitos para la formalización de la liquidación o si se requiere una aclaración para su posterior aprobación. También informan las fechas límite de liquidación del acuerdo de voluntades estipuladas en el contrato y las disposiciones en caso de incumplimiento de estos términos.
 Asimismo, se adjunta el archivo denominado “Cuadro de Revisión de Actas de Liquidación”, una herramienta de seguimiento y control para las actas de liquidación que envían a la Dirección de Contratación y Compras.</t>
  </si>
  <si>
    <t>DISEÑO: La descripción del control es clara y entendible; cumple con los parámetros establecidos en la metodología de administración de riesgos: frecuencia, responsable, propósito, evidencias y criterios de revisión y de aceptación o rechazo.
 EJECUCIÓN: Se evidencia matriz de control de gestión de liquidaciones y muestra de actas de liquidación que cumplen con los requisitos del control planteado</t>
  </si>
  <si>
    <t>FND-30650</t>
  </si>
  <si>
    <t>R106-MPFB</t>
  </si>
  <si>
    <t>RP-8492</t>
  </si>
  <si>
    <t>MPFB-CP105</t>
  </si>
  <si>
    <t>El profesional especializado nivel 21 o profesional nivel 22 de la Dirección de contratación y compras, una vez se le asigne un proceso de contratación, verifica la solicitud de contratación y sus documentos anexos, teniendo en cuenta los siguientes criterios:
 - Naturaleza del proceso - Necesidad y justificación del proceso  - Requisitos habilitantes - Forma de Pago - Estructura Presupuesto - Especificaciones Técnicas
 Si se considera que la solicitud no corresponde a los criterios de revisión, solicita a través de correo electrónico a las ARS los ajustes ya sea de la revisión documental, estudios previos o revisión del presupuesto con copia al boletín de mensaje de SAP-Ariba. En caso de no existir observaciones, continúa con el trámite del proceso.
 Evidencia: Correo electrónico.</t>
  </si>
  <si>
    <t>Correo electrónico.</t>
  </si>
  <si>
    <t>Para este control se toma como muestra los procesos ICSC-1453-2024 de la Gerencia Corporativa de Servicio al Cliente, ICSM-1502-2024 de la Gerencia Corporativa de Sistema Maestro; IJ-1595-2024 de la Gerencia Jurídica, IT-1399-2024 de la Gerencia de tecnología, se anexa como medio de evidencia la trazabilidad en la interacción de ajustes ya sea de la revisión documental, estudios previos o revisión del presupuesto y/o requerimientos solicitados por la DCYC a cada una de las áreas.</t>
  </si>
  <si>
    <t>DISEÑO: La descripción del control es clara y entendible; cumple con los parámetros establecidos en la metodología de administración de riesgos: frecuencia, responsable, propósito, evidencias y criterios de revisión y de aceptación o rechazo.
 EJECUCIÓN: Se evidencia muestra los procesos  ICSC-1453-2024 de la Gerencia Corporativa de Servicio al Cliente, ICSM-1502-2024 de la Gerencia Corporativa de Sistema Maestro; IJ-1595-2024 de la Gerencia Jurídica, IT-1399-2024 de la Gerencia de tecnología, en los cuales se cuenta con la trazabilidad de verificación de la solicitud de contratación y sus documentos anexos, conforme al control establecido.</t>
  </si>
  <si>
    <t>RP-8489</t>
  </si>
  <si>
    <t>MPFB-CP109</t>
  </si>
  <si>
    <t>El Profesional especializado nivel 20 o profesional especializado nivel 21 de la Dirección Contratación y Compras, los primeros 10 días de cada mes realiza seguimiento al estado de cumplimiento del Plan de Contratación y Compras y, genera un reporte informando el estado de avance del Plan Anual de Contratación y Compras y las sumas en rezago en la ejecución del plan. Esta información se remite a través de memorandos internos a cada una de las Gerencias de la EAAB-ESP.
 Evidencia: Reporte del estado del Plan de CyC; MPFD0801F01 Memorando interno</t>
  </si>
  <si>
    <t>Reporte del estado del Plan de CyC; MPFD0801F01 Memorando interno</t>
  </si>
  <si>
    <t>Se adjunta como evidencia para el presente control el seguimiento del Plan de Contratación y Compras efectuado en los meses de mayo, junio y julio del presente año, generado por la Dirección de Contratación y Compras. En estos documentos se informa a cada una de las áreas de la EAAB-ESP sobre el estado de avance del Plan Anual de Contratación y Compras, en concordancia con el reporte general de funcionamiento e inversión 2024.</t>
  </si>
  <si>
    <t>DISEÑO: La descripción del control es clara y entendible; cumple con los parámetros establecidos en la metodología de administración de riesgos: frecuencia, responsable, propósito, evidencias y criterios de revisión y de aceptación o rechazo.
 EJECUCIÓN: Se evidencia seguimiento al estado de cumplimiento del Plan de Contratación y Compras y, reporte informando el estado de avance del Plan por medio de memorandos remitidos por la Dirección de Contratación y Compras.</t>
  </si>
  <si>
    <t>RP-8490</t>
  </si>
  <si>
    <t>MPFB-CP110</t>
  </si>
  <si>
    <t>El Auxiliar Administrativo de la Dirección Contratación y Compras, cada vez que se radique la solicitud de contratación por parte de las dependencias (ARS), realiza la verificación de la completitud en el diligenciamiento de los formatos empleados, de acuerdo con los criterios de revisión definidos en el procedimiento MPFB0120P Gestión precontractual. Si los documentos se encuentran correctamente diligenciados se procede a la aprobación de la tarea en SAP Ariba. Si se considera que la solicitud no cumple con los criterios, se deben solicitar los ajustes respectivos al profesional designado del ARS, a través de correo electrónico con copia de la URL sustraída de la sección de Boletín de mensajes de SAP Ariba, para que estos sean atendidos. 
 Evidencia: Registro de finalización de tarea en SAP Ariba; correo electrónico o boletín de mensajes .</t>
  </si>
  <si>
    <t>Registro de finalización de tarea en SAP Ariba; correo electrónico o boletín de mensajes .</t>
  </si>
  <si>
    <t>Se toman como muestra los procesos ICSM-1541-2024 (Gerencia Corporativa de Sistema Maestro), ISG-1501-2024 (Secretaría General), IA-1413-2024 (Gerencia Corporativa Ambiental), GAP-1359-2024 (Gerencia Analítica y Pérdidas), ICSM-1253-2024 (Gerencia Corporativa de Sistema Maestro) e IF-1317-2024 (Gerencia Corporativa Financiera). Se adjunta como medio de verificación el registro de finalización de la tarea en SAP Ariba por parte del Auxiliar Administrativo de la Dirección de Contratación y Compras, correspondiente al período de mayo a agosto de 2024.</t>
  </si>
  <si>
    <t>DISEÑO: La descripción del control es clara y entendible; cumple con los parámetros establecidos en la metodología de administración de riesgos: frecuencia, responsable, propósito, evidencias y criterios de revisión y de aceptación o rechazo.
 EJECUCIÓN: Se evidencia verificación de la completitud en el diligenciamiento de los formatos empleados, de acuerdo con los criterios de revisión definidos en el procedimiento MPFB0120P en la muestra contractual ICSM-1541-2024 (Gerencia Corporativa de Sistema Maestro), ISG-1501-2024 (Secretaría General), IA-1413-2024 (Gerencia Corporativa Ambiental), GAP-1359-2024 (Gerencia Analítica y Pérdidas), ICSM-1253-2024 (Gerencia Corporativa de Sistema Maestro) e IF-1317-2024 (Gerencia Corporativa Financiera)</t>
  </si>
  <si>
    <t>RP-8491</t>
  </si>
  <si>
    <t>MPFB-CP111</t>
  </si>
  <si>
    <t>El Profesional especializado nivel 21 o profesional nivel 22 de la Dirección Contratación y Compras (Analista de Plan de Contratación y Compras) cada vez que se radique la solicitud de contratación por parte de las dependencias (ARS), revisa que esta se encuentre incluida y está acorde con lo definido en el Plan Anual de Contratación y Compras validando el objeto, valor, modalidad de selección y tipología.  En caso de identificar que no se encuentra incluida, valida que exista la justificación para tal fin e informa al ARS que debe realizar la inclusión a través de los avisos de servicio establecidos en el procedimiento MPFB0102P Plan de contratación y compras. Si se considera que la solicitud no corresponde a los criterios de revisión, se deben solicitar los ajustes respectivos al profesional designado del ARS, a través del boletín de mensajes de la plataforma SAP Ariba, para que estos sean atendidos. Si la solicitud cumple, continúa con la creación de grafo en ERP SAP.
 Evidencia: Registro de finalización de tarea en SAP Ariba; correo electrónico o boletín de mensajes .</t>
  </si>
  <si>
    <t>Se toman como muestra los procesos ISG-1501-2024 (Secretaría General), IF-1494-2024 (Gerencia Corporativa Financiera), IT-1433-2024 (Gerencia de Tecnología), ICSM-1576-2024 (Gerencia Corporativa de Sistema Maestro) e IP-1423-2024 (Gerencia Corporativa de Planeamiento y Control). Se adjunta como medio de verificación el registro de finalización de la tarea en SAP Ariba por parte del Profesional Especializado Nivel 21 o Profesional Nivel 22 de la Dirección de Contratación y Compras (Analista de Plan de Contratación y Compras).</t>
  </si>
  <si>
    <t>DISEÑO: La descripción del control es clara y entendible; cumple con los parámetros establecidos en la metodología de administración de riesgos: frecuencia, responsable, propósito, evidencias y criterios de revisión y de aceptación o rechazo.
 EJECUCIÓN: Se evidencia la revisión de la solicitud de contratación por parte de las dependencias (ARS) conforme a lo definido en el Plan Anual de Contratación y Compras en las muestras los ISG-1501-2024 (Secretaría General), IF-1494-2024 (Gerencia Corporativa Financiera), IT-1433-2024 (Gerencia de Tecnología), ICSM-1576-2024 (Gerencia Corporativa de Sistema Maestro) e IP-1423-2024 (Gerencia Corporativa de Planeamiento y Control).</t>
  </si>
  <si>
    <t>RP-8494</t>
  </si>
  <si>
    <t>MPFB-CP112</t>
  </si>
  <si>
    <t>El interventor previo a dar inicio al contrato verifica el cumplimiento en la entrega de los documentos del contrato para determinar si cuenta con todos requisitos necesarios para dar inicio del mismo, registrando su cumplimiento  en el formato MPFB0201F01 Lista de Chequeo Documentos del Contrato y sus anexos.
 De encontrar faltantes se debe requerir al contratista, mediante correo electrónico u oficio  estableciendo un plazo para la completitud de la información, que no afecte los plazos establecidos para la suscripción del Acta de inicio, conforme lo establecido en el contrato. Así mismo, se debe remitir al Supervisor del Contrato para la revisión de éste último. En caso que en los términos de la invitación se haya estipulado el perfil del Profesional de seguridad y salud en el trabajo del contratista, se debe solicitar a la División de Salud Ocupacional de la EAAB-ESP a través de memorando interno, la revisión y aprobación de la hoja de vida para la ejecución del acuerdo de voluntades.  
 Los requisitos asociados al contrato de interventoría deben ser validados por el Supervisor del Contrato. Cuando el acuerdo de voluntades no cuente con interventoría, esta actividad está a cargo del Supervisor. 
 Evidencia: MPFB0201F01 Lista de Chequeo Documentos del Contrato.; MPFD0801F01 Memorando interno.</t>
  </si>
  <si>
    <t>MPFB0201F01 Lista de Chequeo Documentos del Contrato.; MPFD0801F01 Memorando interno.</t>
  </si>
  <si>
    <t xml:space="preserve">Como evidencia de la ejecución del control, se presenta una muestra de la lista de chequeo de documentos para los siguientes contratos:
 Lista de chequeo inicio 1-01-14500-1420-2024
 Lista de chequeo inicio 1-05-14500-1301-2024
 Lista de chequeo inicio 1-05-14500-1302-2024
 Lista de chequeo inicio 2-05-12200-1336-2024
 Lista de chequeo inicio 2-05-26200-1089-2024
</t>
  </si>
  <si>
    <t>DISEÑO: La descripción del control es clara y entendible; cumple con los parámetros establecidos en la metodología de administración de riesgos: frecuencia, responsable, propósito, evidencias y criterios de revisión y de aceptación o rechazo.
 EJECUCIÓN: se evidencia revisión del cumplimiento en la entrega de los documentos del contrato con todos requisitos necesarios, por medio de lista de chequeo de los siguientes procesos contractuales: Lista de chequeo inicio 1-01-14500-1420-2024, 1-05-14500-1301-2024, 1-05-14500-1302-2024, 2-05-12200-1336-2024 y 2-05-26200-1089-2024</t>
  </si>
  <si>
    <t>RP-8495</t>
  </si>
  <si>
    <t>MPFB-CP113</t>
  </si>
  <si>
    <t xml:space="preserve">El interventor  realiza el seguimiento técnico, cada vez que se entreguen los productos o servicios por el contratista, verifica que sean entregados de acuerdo con lo planificado y establecido en el acuerdo de voluntades. Para la recepción de productos o servicios recibidos a satisfacción, se debe verificar que el contratista ejecute las actividades según lo establecido en la minuta y condiciones y términos del contrato. De igual forma realiza la verificación del cumplimiento de planes complementarios, seguimiento administrativo, matriz de riesgos y seguimiento financiero del contrato.
 Si los productos o servicios entregados cumplen, aprueba el Informe técnico del contratista y procede con la preparación y presentación del informe de gestión. En caso que no se cumpla lo definido en estos documentos se debe remitir comunicación al contratista formalizando las observaciones y el plazo para subsanarlas. 
 Cuando el acuerdo de voluntades no cuente con interventoría, esta actividad está a cargo del Supervisor.
 Evidencia:  Informe de gestión del contrato, MPFD0801F02 Carta externa.; Correo electrónico </t>
  </si>
  <si>
    <t xml:space="preserve">Informe de gestión del contrato, MPFD0801F02 Carta externa.; Correo electrónico </t>
  </si>
  <si>
    <t xml:space="preserve">Como evidencia de la ejecución del control, se presenta una muestra de informes de gestión suscritos entre los meses de junio y julio de 2024 para los siguientes contratos
 2-06-26300-0931-2024
 2-06-25300-0633-2024
 2-09-14500-0549-2024
 2-10-26300-1202-2024
 2-06-26300-0931-2024
 2-05-15300-1027-2024
  </t>
  </si>
  <si>
    <t>DISEÑO: La descripción del control es clara y entendible; cumple con los parámetros establecidos en la metodología de administración de riesgos: frecuencia, responsable, propósito, evidencias y criterios de revisión y de aceptación o rechazo.
 EJECUCIÓN: se evidencia la gestión del interventor al realizar el seguimiento técnico, verificación de los entregables conforme al acuerdo de voluntades, minuta y condiciones y términos del contrato mediante muestra de Informes de gestión de interventoría y comunicación externa de los contratos 2-06-26300-0931-2024, 2-06-25300-0633-2024, 2-09-14500-0549-2024, 2-10-26300-1202-2024, 2-06-26300-0931-2024 y 2-05-15300-1027-2024</t>
  </si>
  <si>
    <t>RP-8496</t>
  </si>
  <si>
    <t>MPFB-CP114</t>
  </si>
  <si>
    <t>El Interventor verifica de manera mensual que: a) el informe de gestión del contrato contenga  las actividades efectuadas en el marco de la ejecución del contrato y que las mismas cuenten con los respectivos soportes; b) el contratista o contraparte de convenio haya entregado toda la información generada en la ejecución del acuerdo de voluntades a su cargo, para lo cual revisa periódicamente la lista de chequeo para garantizar que se cuenta con todos los soportes de la ejecución del acuerdo de voluntades estipulados en la misma, según el tipo de contrato. c) las novedades del personal sean reportadas en el Informe de gestión.  d) los soportes de pago de los aportes a los sistemas generales de seguridad social en salud, pensiones, riesgos laborales y de los aportes parafiscales, correspondan al valor de los contratos laborales y en los términos que estipule la ley. 
 Si está de acuerdo, aprueba los informes del contratista; en caso que se tengan observaciones se debe requerir al contratista mediante correo electrónico, para que subsane lo correspondiente.  Si se presentaron atrasos en el cumplimiento del programa de actividades, se aplicarán los descuentos pactados de conformidad con los porcentajes y fórmulas indicadas en el contrato, las condiciones y términos de la invitación y los anexos correspondientes, según el caso.
 Cuando el acuerdo de voluntades no cuente con interventoría, esta actividad está a cargo del Supervisor.
 Evidencia: Informe de gestión del contrato; Estado de avance del contrato; Entrada de mercancía, Correo electrónico con observaciones.</t>
  </si>
  <si>
    <t>Como evidencia de la ejecución del control, se presenta una muestra de la información de Informes de gestión, estado de avance y notificación de descuentos, para los contratos:
 1-01-34100-1369-2019
 1-05-14500-0988-2023
 1-05-14500-1211-2022</t>
  </si>
  <si>
    <t xml:space="preserve"> DISEÑO: La descripción del control es clara y entendible; cumple con los parámetros establecidos en la metodología de administración de riesgos: frecuencia, responsable, propósito, evidencias y criterios de revisión y de aceptación o rechazo.
 EJECUCIÓN: se evidencia verificación mensual por parte del Interventor mediante muestras de informe de gestión de los contratos 1-01-34100-1369-2019, 1-05-14500-0988-2023 y 1-05-14500-1211-2022</t>
  </si>
  <si>
    <t>RP-8499</t>
  </si>
  <si>
    <t>MPFB-CP117</t>
  </si>
  <si>
    <t>El  Auxiliar Administrativo  de la Dirección de Contratación y Compras, de manera mensual genera reporte de contratos desde el ERP-SAP (IFUPO033-01_ZMM76A_Reporte_General_de_Contratos) a través de la transacción ZMM76A e integra esta información con el archivo ""Indicador de liquidaciones"" para que actualice automáticamente el estado de la gestión de liquidaciones de contratos, según los contratos terminados. Se genera de manera automática un correo electrónico para cada una de las Gerencias, alertando sobre la relación de los contratos sin liquidar y los días transcurridos desde la terminación del contrato. 
 Evidencias: Archivo ""Indicador de liquidaciones""; Correo electrónico.</t>
  </si>
  <si>
    <t>Archivo "Indicador de liquidaciones"; Correo electrónico.</t>
  </si>
  <si>
    <t>Se adjunta como evidencia para el presente control dos archivos comprimidos que contienen los envíos de correos a las ARS durante los meses de julio y agosto de 2024, informando el estado de las liquidaciones y el tipo de alerta en el que se encuentra cada contrato, de acuerdo con los días estipulados para su liquidación. Asimismo, se adjunta el archivo denominado "correos", que compila la estructura de la información reportada.</t>
  </si>
  <si>
    <t>DISEÑO: La descripción del control es clara y entendible; cumple con los parámetros establecidos en la metodología de administración de riesgos: frecuencia, responsable, propósito, evidencias y criterios de revisión y de aceptación o rechazo.
 EJECUCIÓN: Se evidencia el cumplimiento del reporte dos archivos comprimidos que contienen los envíos de correos a las ARS durante los meses de julio y agosto de 2024, informando el estado de las liquidaciones y el tipo de alerta en el que se encuentra cada contrato, de acuerdo con los días estipulados para su liquidación.</t>
  </si>
  <si>
    <t>RP-8500</t>
  </si>
  <si>
    <t>MPFC-CC118</t>
  </si>
  <si>
    <t>El supervisor y el Ordenador del gasto, en los contratos que se haya superado el plazo establecido para la liquidación ya sea el fijado en la minuta o los seis (6) meses de que trata el presente artículo, se podrá de común acuerdo intentar la misma dentro de los dos (2) años siguientes al vencimiento del término, para lo cual en la respectiva acta de liquidación se deberá dejar constancia de los motivos que imposibilitaron su suscripción dentro del plazo previsto. Superado este plazo último de dos (2) años, el supervisor y el ordenador del gasto, deberán elaborar un informe que dé cuenta del estado final del instrumento contractual.
 Este informe se realizará con la finalidad de dar por cerrado y archivado el expediente del proceso de contratación, lo que a su vez, permitirá que desde el punto de vista financiero y contable se proceda con los trámites pertinentes.
 Evidencias: Acta de liquidación; Informe final del instrumento contractual</t>
  </si>
  <si>
    <t>Acta de liquidación; Informe final del instrumento contractual</t>
  </si>
  <si>
    <t>Como evidencia de la ejecución del control, se adjuntan el correo y el memorando informados por la Oficina de Asesoría Legal para el periodo comprendido entre mayo y agosto de 2024.</t>
  </si>
  <si>
    <t>DISEÑO: La descripción del control es clara y entendible; cumple con los parámetros establecidos en la metodología de administración de riesgos: frecuencia, responsable, propósito, evidencias y criterios de revisión y de aceptación o rechazo.
 EJECUCIÓN: Conforme al control estipulado, se evidencia .Informe final Cto 1-15-25400-1281-2017 y Cto 1-02-25300-0346-2020.</t>
  </si>
  <si>
    <t>RP-6401</t>
  </si>
  <si>
    <t>MPFC-CC54: Evaluar semestralmente la eficacia de las actividades de los Planes de Mejoramiento, en el primer semestre por parte de los facilitadores del proceso y en el segundo semestre lo hará el auditor interno ISO IEC 17025</t>
  </si>
  <si>
    <t>Evaluar semestralmente la eficacia de las actividades de los Planes de Mejoramiento, en el primer semestre por parte de los facilitadores del proceso y en el segundo semestre lo hará el auditor interno ISO IEC 17025</t>
  </si>
  <si>
    <t>"Informe de autitoría interna  MPFD0801F08 - Informe facilitadoras SUG"</t>
  </si>
  <si>
    <t>Gonzalez Lizarazo, Ingrid</t>
  </si>
  <si>
    <t>Castelblanco Cardenas, Luis Enrique</t>
  </si>
  <si>
    <t>Ger de Tecnologia - Dir Servicios Tecnicos</t>
  </si>
  <si>
    <t xml:space="preserve"> Se realizó el  informe de eficacia  de las actividades de los Planes de Mejoramiento por parte de las facilitadoras SUG de la DST, dado que para el primer semestre se debe realizar por los facilitadores SUG y para el segundo semestre por parte de auditori interno  ISO IEC 17025.</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</si>
  <si>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un informe detallado sobre la evaluación de la eficacia de las actividades ejecutadas en el marco de los planes de mejora establecidos por la DST. Este informe tiene como objetivo determinar el grado de cumplimiento de las acciones correctivas implementadas. La evidencia disponible en la herramienta Archer confirma que las actividades se ejecutan de acuerdo con los criterios establecidos.</t>
  </si>
  <si>
    <t>Gestión de Calibración, Hidrometeorología y Ensayo</t>
  </si>
  <si>
    <t>FND-29542</t>
  </si>
  <si>
    <t>R6-MPFC</t>
  </si>
  <si>
    <t>RP-6402</t>
  </si>
  <si>
    <t>MPFC-CP12: Planificar y presupuestar los recursos para el funcionamiento y operación de la Dirección de Servicios Técnicos (contratación personal), en función del cumplimiento de las metas, obligaciones normativas y de ley</t>
  </si>
  <si>
    <t>Planificar y presupuestar los recursos para el funcionamiento y operación de la Dirección de Servicios Técnicos (contratación personal), en función del cumplimiento de las metas, obligaciones normativas y de ley</t>
  </si>
  <si>
    <t>MPEE0209F03 Plantilla Planificación y Presupuestación (Presupuesto de funcionamiento) y Muestra de los contratos suscritos OPS</t>
  </si>
  <si>
    <t>Para suplir las necesidades de toma de muestras, ejecución de ensayos, calibraciones y emisión de reporte de resultados  asi como las actividades de hidrología básica, se realiza la contratación de OPS las cuales apoyan estas labores que nos se pueden cubrir con personal de planta y se realiza la planificación de presupuesto para estas contrataciones, se adjunta la planilla de planificación y presupuestación y  un contrato OPS suscrito como una muestra de este control,  estos registros son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</si>
  <si>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la Planificación y Presupuestación de la DST y aporta evidencia de uno de los contratos del área. La evidencia proporcionada en la herramienta Archer demuestra que la ejecución del control se está llevando a cabo conforme la descripción y demás atributos de este. Se debe evaluar la continuidad de este reporte.</t>
  </si>
  <si>
    <t>FND-29539</t>
  </si>
  <si>
    <t>R9-MPFC</t>
  </si>
  <si>
    <t>FND-29540</t>
  </si>
  <si>
    <t>R8-MPFC</t>
  </si>
  <si>
    <t>FND-29543</t>
  </si>
  <si>
    <t>R5-MPFC</t>
  </si>
  <si>
    <t>RP-6403</t>
  </si>
  <si>
    <t>MPFC-CP13: Evaluar la competencia para autorizar personal crítico (titulares y suplentes)</t>
  </si>
  <si>
    <t>Evaluar la competencia para autorizar personal crítico (titulares y suplentes)</t>
  </si>
  <si>
    <t>"Formato MPEH0503F04 Lista de personal autorizado por laboratorio"</t>
  </si>
  <si>
    <t xml:space="preserve">Se asegura la competencia del personal  anualmente mediante la lista de personal autorizado por laboratorio.
 Para el laboratorio de medidores  se adjunta la lista de personal autorizado.
 Para el laboratorio de aguas se realiza la autorización de personal en el aplicativo LIMS. 
 Para el laboratorio de suelos la autorización de personal se realiza anualmente siendo realizado en el mes de enero, se adjunta evidencia.
 Se adjuntan evidencias del cumplimiento de este control.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</si>
  <si>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los listados de asistencia del personal que ingresa al laboratorio. La evidencia proporcionada en la herramienta Archer demuestra que la ejecución del control se está llevando a cabo conforme la descripción y demás atributos de este. Se debe evaluar la continuidad de este reporte.</t>
  </si>
  <si>
    <t>RP-6404</t>
  </si>
  <si>
    <t>MPFC-CP14: Planificar  los recursos necesarios para garantizar el funcionamiento de los laboratorios  y asegurar que antes de realizar la compra  para el caso de material de referencia se verifique si existe en el mercado proveedor de material de referencia trazable</t>
  </si>
  <si>
    <t>Planificar  los recursos necesarios para garantizar el funcionamiento de los laboratorios  y asegurar que antes de realizar la compra  para el caso de material de referencia se verifique si existe en el mercado proveedor de material de referencia trazable</t>
  </si>
  <si>
    <t>"MPEE0209F03 Plantilla Planificación y Presupuestación Registro de consulta en el mercado para identificar si existe proveedor de material de referencia trazable para realizar la gestión de compra con el mismo"</t>
  </si>
  <si>
    <t>Ger Planeamiento y Control - Dir Planeacion y Control Rentabilidad Gastos y Costos</t>
  </si>
  <si>
    <t>Cada vigencia se realiza la planificación de los recursos de funcionamiento e inversión para garantizar el funcionamiento de los laboratorios se adjunta plantilla planificación y presupuestación como evidencia del cumplimiento de este control.
 Con el fin de  asegurar que antes de realizar la compra  para el caso de material de referencia se verifique si existe en el mercado proveedor de material de referencia trazable, Se adjunta contrato y acta de inicio de los contratos  donde se asegura  de suministro de material de referencia trazable, ya que el  registro de consulta  en el mercado para identificar si existe proveedor de material de referencia trazable para realizar la gestión de compra con el mismo se realizo en el anterior cuatrimestre.</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</si>
  <si>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evidencia de la planificación de los recursos de funcionamiento e inversión. La evidencia proporcionada en la herramienta Archer demuestra que la ejecución del control se está llevando a cabo conforme la descripción y demás atributos de este. Se recomienda revisar la continuidad de este reporte.</t>
  </si>
  <si>
    <t>RP-6149</t>
  </si>
  <si>
    <t>MPFC-CP15: Garantizar el cumplimiento de las especificaciones técnicas establecidas en los contratos de suministro de materiales, reactivos y equipos de laboratorio y realizar pruebas de funcionamiento a los equipos nuevos</t>
  </si>
  <si>
    <t>Garantizar el cumplimiento de las especificaciones técnicas establecidas en los contratos de suministro de materiales, reactivos y equipos de laboratorio y realizar pruebas de funcionamiento a los equipos nuevos</t>
  </si>
  <si>
    <t>Actas, solicitudes al contratista de suministros, Certificados de conformidad, Informe de instalación y funcionamiento adecuado</t>
  </si>
  <si>
    <t>Para este periodo se remisiono la compra de equipos TECTA para el laboratorio de Microbiología  , se adjunta  la remisión, los certificados de fabrica, los certificados de calibración in situ, el informe de gestión del contrato y las pruebas realizadas para la recepción del equipo.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</si>
  <si>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evidencia de la compra de equipos TECTA para el laboratorio de Microbiología, certificados de fábrica, los certificados de calibración in situ, el informe de gestión del contrato y las pruebas realizadas para la recepción del equipo. La evidencia proporcionada en la herramienta Archer demuestra que la ejecución del control se está llevando a cabo conforme la descripción y demás atributos de este.</t>
  </si>
  <si>
    <t>RP-6150</t>
  </si>
  <si>
    <t>MPFC-CP16: Asegurar que los equipos y dispositivos de medición utilizados respondan a las exigencias de los Laboratorios, cumplan con las especificaciones normalizadas pertinentes, se apliquen las correciones con base en los certificados de calibración y asegurar que el plan de metrología se encuentre actualizado.</t>
  </si>
  <si>
    <t>Asegurar que los equipos y dispositivos de medición utilizados respondan a las exigencias de los Laboratorios, cumplan con las especificaciones normalizadas pertinentes, se apliquen las correciones con base en los certificados de calibración y asegurar que el plan de metrología se encuentre actualizado.</t>
  </si>
  <si>
    <t>MPFC0503F23 Control plan de metrología.
MPFC0503F09 Cronograma de actividades metrológicas.
MPFC0503F02 Revisión certificados de calibración de equipos.
Registro de supervisión al personal que realiza la gestión metrológica que indique entre otros que se actualiza el plan de metrología
Formato MPFC0503F07 Condiciones ambientales del área (con la corrección de la aplicación del rol)	
Memorando interno del responsable técnico al Director de Servicios Técnicos reportando los equipos fuera de servicio y las propuestas para implementar acciones de acuerdo con el estado del equipo e incluyendo notificación a ONAC de ser necesario</t>
  </si>
  <si>
    <t>Se asegura que los equipos y dispositivos de medición utilizados respondan a las exigencias de los Laboratorios, cumplan con las especificaciones normalizadas pertinentes, se apliquen las correciones con base en los certificados de calibración y se  asegura que el plan de metrología se encuentre actualizado.por lo que se adjunta el plan de metrología, el cronograma de actividades metrologicas , certificado de calibración, registro supervisión  , se adjunta registro de condiciones ambientales. ( Los registros se encuentran en el aplicativo LIMS)
 Se remite correo electronico informando al Director de Servicios Técnicos  que se cuentan con  equipos  fuera de servicio,  y las acciones que se estan adelantando para tener el equipo a punto.
 El laboratorio de microbiologia adjunta  los documentos del control del periodo e informa que registros de supervision no hay en el periodo.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</si>
  <si>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documentos de equipos y dispositivos de medición utilizados en  los Laboratorios, los cuales cumplen con las especificaciones normalizadas pertinentes. La evidencia proporcionada en la herramienta Archer demuestra que la ejecución del control se está llevando a cabo conforme la descripción y demás atributos de este.</t>
  </si>
  <si>
    <t>RP-6151</t>
  </si>
  <si>
    <t>MPFC-CP17: Definir lineamientos para la toma, recepción, manipulación y almacenamiento de ítems de ensayo o calibración en los laboratorios de la DST</t>
  </si>
  <si>
    <t>Definir lineamientos para la toma, recepción, manipulación y almacenamiento de ítems de ensayo o calibración en los laboratorios de la DST</t>
  </si>
  <si>
    <t>MPFC0201F05 Ingreso De Medidores Para Calibración
MPFC0301F01 - Toma Y Recepción De Muestras De Agua Tratada y/o
MPFC0301F02 - Toma, Recepción Y Análisis De Muestras
MPFC0401F03 Solicitud de ejecución de ensayos de laboratorio de concretos y materiales y/o
MPFC0401F02 Solicitud de ejecución de ensayos de laboratorio de suelos y materiales
MPFC0304F48 Supervisión de ensayos laboratorio de aguas. 
MPFC0404F03 Supervisión de ensayos laboratorio de suelos y materiales. 
MPFC0202F03 Supervisión en el proceso de calibración de medidores.</t>
  </si>
  <si>
    <t>Los lineamientos para la toma, recepción, manipulación y almacenamiento de ítems de ensayo o calibración en los laboratorios de la DST, se establecen con lo siguientes registros por laboratorio:
 Lab. Medidores  cuenta con  el formato MPMU0602F02 el cual reemplazo al  MPFC0201F05 Ingreso De Medidores Para Calibración ( se adjunta evidencias con el cumplimiento de este control) .
 Lab Suelos MPFC0401F03 Solicitud de ejecución de ensayos de laboratorio de concretos y materiales y/o MPFC0401F02 Solicitud de ejecución de ensayos de laboratorio de suelos y materiales, MPFC0404F03 Supervisión de ensayos laboratorio de suelos y materiales.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</si>
  <si>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documentos sobre la toma, recepción, manipulación y almacenamiento de ítems de ensayo o calibración en los laboratorios de la DST. La evidencia proporcionada en la herramienta Archer demuestra que la ejecución del control se está llevando a cabo conforme la descripción y demás atributos de este. Se recomienda revisar la continuidad de este reporte.</t>
  </si>
  <si>
    <t>RP-6152</t>
  </si>
  <si>
    <t>MPFC-CP18: Realizar control de calidad en la toma, recepción, manipulación y almacenamiento de la muestra fisicoquímico y microbiológico (Laboratorio de Aguas), cumpliendo con los definidos en el documento normativo y analizando los datos resultado del control de calidad</t>
  </si>
  <si>
    <t>Realizar control de calidad en la toma, recepción, manipulación y almacenamiento de la muestra fisicoquímico y microbiológico (Laboratorio de Aguas), cumpliendo con los definidos en el documento normativo y analizando los datos resultado del control de calidad</t>
  </si>
  <si>
    <t>Pantallazo del control de muestreadores en LIMS y control de material agua tratada en LIMS
Generación de tratamiento de trabajo no conforme cuando se incumplan las especificaciones</t>
  </si>
  <si>
    <t>Se realizó el control de calidad en la toma, recepción, manipulación y almacenamiento de la muestras registrado en   LIMS, se adjunta pantallazo del control de muestreadores en LIMS y control de material agua tratada en LIMS,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</si>
  <si>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evidencia del control de calidad en la toma, recepción, manipulación y almacenamiento de las muestras registrado en LIMS. La evidencia proporcionada en la herramienta Archer demuestra que la ejecución del control se está llevando a cabo conforme la descripción y demás atributos de este.</t>
  </si>
  <si>
    <t>RP-6153</t>
  </si>
  <si>
    <t>MPFC-CP19: Autorizar cambios en la Programación para los laboratorios de la DST</t>
  </si>
  <si>
    <t>Autorizar cambios en la Programación para los laboratorios de la DST</t>
  </si>
  <si>
    <t>Correo electrónico del Director de Servicios Técnicoaprobando los cambios en la programación de los laboratorios de la DST</t>
  </si>
  <si>
    <t xml:space="preserve">La autorización de cambios en la Programación  se realiza enviando  al Director  por parte del responsable tecnico mediente correo electronico la programacion de turnos del mes, para personal de planta para autorizar las horas extras en SAP,si se requiere un permiso por parte del analista que este programado  se  autoriza el  permiso por parte del Director.  Se adjunta correo electronico con la aprobación  por parte del Director como eviencia del cumplimiento de esta actividad.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</si>
  <si>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evidencia de las autorizaciones y cambios de la programación de los laboratorios. La evidencia proporcionada en la herramienta Archer demuestra que la ejecución del control se está llevando a cabo conforme la descripción y demás atributos de este. Se debe revisar la continuidad de este reporte.</t>
  </si>
  <si>
    <t>RP-6154</t>
  </si>
  <si>
    <t>MPFC-CP20: Identificar los  ítem para  ensayo o calibración.</t>
  </si>
  <si>
    <t>Identificar los  ítem para  ensayo o calibración.</t>
  </si>
  <si>
    <t>Laboratorio Aguas: Etiquetas aguas en LIMS
Laboratorio Suelos: MPFC0401F01 Identificación de muestras de suelos y materiales de construcción.
Laboratorio Medidores: MPFC0201F07 Etiqueta Medidores Usados</t>
  </si>
  <si>
    <t xml:space="preserve">Se Identifican los  ítem para  ensayo del laboratorio de aguas mediente etiqueta en los frascos donde se toman y reciben  las muestras  , se adjunta fotografia de la etiqueta, se etiquetan los medidores usados se adjunta fotografia de la etiqueta. Se adjunta etiqueta para el laboratorio de suelos y materiales.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</si>
  <si>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fotográfica de la correcta identificación de muestras en el laboratorio de aguas y suelos. Se han etiquetado los frascos de muestras, los medidores utilizados y los envíos al laboratorio de suelos. La evidencia proporcionada en la herramienta Archer demuestra que la ejecución del control se está llevando a cabo conforme la descripción y demás atributos de este. Se debe considerar la continuidad de este reporte.</t>
  </si>
  <si>
    <t>RP-6155</t>
  </si>
  <si>
    <t>MPFC-CP21: Definir lineamientos  para la toma de muestras hidrobiológicas (Laboratorio de Aguas)</t>
  </si>
  <si>
    <t>Definir lineamientos  para la toma de muestras hidrobiológicas (Laboratorio de Aguas)</t>
  </si>
  <si>
    <t>Formato cadena de custodia en LIMS (El software lims elimina las cadenas de custodia, todos los registros se realizan online)</t>
  </si>
  <si>
    <t xml:space="preserve">Las cadenas  de custodia se encuentran en el aplicativo lims, donde se definen los lineamientos para la toma de muestras hidrobiologicas (laboratorio de aguas), se adjunta pantallazo como evidencia del cumplimiento de este control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</si>
  <si>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objetiva de las cadenas de custodia se encuentran en el aplicativo lims, donde se definen los lineamientos para la toma de muestras hidrobiologicas (laboratorio de aguas). La evidencia proporcionada en la herramienta Archer demuestra que la ejecución del control se está llevando a cabo conforme la descripción y demás atributos de este.</t>
  </si>
  <si>
    <t>RP-6156</t>
  </si>
  <si>
    <t>MPFC-CP22: Aplicar  normas de bioseguridad en el Laboratorio de Aguas</t>
  </si>
  <si>
    <t>Aplicar  normas de bioseguridad en el Laboratorio de Aguas</t>
  </si>
  <si>
    <t>MPFC0304F48 Supervisión de ensayos laboratorio de aguas.</t>
  </si>
  <si>
    <t>Se aplican los protocolos de bioseguridad para desarrollar el trabajo en un ambiente seguro, dando a conocer el material biológico o químico utilizado en la ejecución de los ensayos e indicando su manipulación, uso y desecho, para proteger la integridad física del personal de la Dirección de Servicios Técnicos.Se adjunta supervisión de ensayos laboratorio de aguas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</si>
  <si>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de la supervisión de ensayos laboratorio de aguas, el cual cumple con el objetivo de supervisar las actividades realizadas en la determinación de Aniones y otro relacionado con análisis fisicoquímico y bacteriológico. La evidencia proporcionada en la herramienta Archer demuestra que la ejecución del control se está llevando a cabo conforme la descripción y demás atributos de este.</t>
  </si>
  <si>
    <t>RP-6157</t>
  </si>
  <si>
    <t>MPFC-CP23: Asegurar  la validez  de los resultados emitidos por los Laboratorios Acreditados de la Empresa, evaluar su desempeño y compararlo con otros, detectar tendencia, prevenir riesgos y tomar  acciones que aseguren la competencia técnica y mejora continua para Ensayos de aptitud o interlaboratorio.</t>
  </si>
  <si>
    <t>Asegurar  la validez  de los resultados emitidos por los Laboratorios Acreditados de la Empresa, evaluar su desempeño y compararlo con otros, detectar tendencia, prevenir riesgos y tomar  acciones que aseguren la competencia técnica y mejora continua para Ensayos de aptitud o interlaboratorio.</t>
  </si>
  <si>
    <t>Informe emitido por el Proveedor de Ensayo de Aptitud, Trabajo de ensayo o calibración  y Planes de mejoramiento (si aplican)</t>
  </si>
  <si>
    <t xml:space="preserve">Se asegura la validez de los resultados emitidos por los laboratorios participantes y se registra en el informe emitido por el proveedor de ensayo de aptitud, Trabajo de ensayo o calibración no conforme y planes de mejoramiento en caso que aplique ,. 
 Para el periodo de mayo a agosto el área de fisicoquímica presento ensayos de aptitud. Seadjunta informe. 
 Para el periodo de mayo a agosto  se participó en ensayos de aptitud para el laboratorio de  Microbiología aguas, se adjunta informes,El Ensayo de aptitud de Biosólidos DE IELAB 
 Para el periodo de mayo a agosto no  se participó en ensayos de aptitud para el laboratorio de medidores debido a que se  esta en proceso de contratación.
 Para el periodo de mayo a agosto   se realizó la inscripción  para la participación de ensyos de aptitud se espera el envió de los especímenes para realizar el ensayo. ( se adjunta Correo electronico del 30 de mayo con el envio de documentos e Incripción), por lo que aun no se cuenta con el informe emitido por el proveedor de ensayos de aptitud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</si>
  <si>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informes emitidos por los proveedores de Ensayo de Aptitud. La evidencia proporcionada en la herramienta Archer demuestra que la ejecución del control se está llevando a cabo conforme la descripción y demás atributos de este. Se recomienda evaluar la posibilidad de continuidad de este reporte.</t>
  </si>
  <si>
    <t>RP-6158</t>
  </si>
  <si>
    <t>MPFC-CP24: Implementar controles en  los sistemas de información de los laboratorios de la DST</t>
  </si>
  <si>
    <t>Implementar controles en  los sistemas de información de los laboratorios de la DST</t>
  </si>
  <si>
    <t>Pantallazo de implementación LIMS (Aguas)
Pantallazo de implementación  SOFTMED (Medidores)
Ayuda de memoria con avance de implementación LIMS (Medidores)
Ayuda de memoria con avance de implementación (Suelos)</t>
  </si>
  <si>
    <t>El  laboratorio de aguas esta en constante implementacion del LIMS, se implementaron controles como:   Control agua grado reactivo Control de variabilidad de conteo Control de pH Control de Conductividad Control de ambientes Control de micropipetas Control de Quanty tray Control de ambientes hongos.
  se adjunta pantallazo de la implementación en LIMS. 
 El laboratorio de Medidores cuenta con el sistema de información SOFMED implementado al 100% se adjunta pantallazo de la implementación SOFTMED, se cuenta con avances de la implementación en LIMS por lo que se adjunta ayuda de memoria con el avance realizado.
 El laboratorio de suelos ha tenido avances en la implementación de LIMS( se adjunta ayuda de memoria con estos avances)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</si>
  <si>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objetiva (ayudas de memoria) de la implementación en LIMS en el laboratorio de aguas y el de suelos. La evidencia proporcionada en la herramienta Archer demuestra que la ejecución del control se está llevando a cabo conforme la descripción y demás atributos de este.</t>
  </si>
  <si>
    <t>RP-6159</t>
  </si>
  <si>
    <t>MPFC-CP25: Garantizar la fidelidad del ensayo y que el método funciona para el fin previsto asi como el control de calidad en la ejecución del ensayo de Laboratorio Aguas Fisicoquímico</t>
  </si>
  <si>
    <t>Garantizar la fidelidad del ensayo y que el método funciona para el fin previsto asi como el control de calidad en la ejecución del ensayo de Laboratorio Aguas Fisicoquímico</t>
  </si>
  <si>
    <t>Graficos de carta de control en LIMS</t>
  </si>
  <si>
    <t>Se garantiza la fidelidad del ensayo y que el método funciona para el fin previsto  asi como el control de calidad en la ejecución del ensayo de Laboratorio Aguas Fisicoquímico mediente la aplicación de controles de calidad, lo cual genera los graficos de carta de control en LIMS, se adjunta pantallazo  de los graficos de carta de control en LIMS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</si>
  <si>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objetiva de la aplicación de controles de calidad, lo cual genera los gráficos de carta de control en LIMS, La evidencia proporcionada en la herramienta Archer demuestra que la ejecución del control se está llevando a cabo conforme la descripción y demás atributos de este.</t>
  </si>
  <si>
    <t>RP-6160</t>
  </si>
  <si>
    <t>MPFC-CP26: Garantizar que las condiciones del laboratorio no afecten el resultado de los ensayos, asegurando la fidelidad del mismo, asi como el  control de calidad en la ejecución del ensayo de Laboratorio Aguas microbiología</t>
  </si>
  <si>
    <t>Garantizar que las condiciones del laboratorio no afecten el resultado de los ensayos, asegurando la fidelidad del mismo, asi como el  control de calidad en la ejecución del ensayo de Laboratorio Aguas microbiología</t>
  </si>
  <si>
    <t>Pantallazos controles de calidad microbiología en LIMS</t>
  </si>
  <si>
    <t>Para garantizar que las condiciones del laboratorio no afecten el resultado de los ensayos, asegurando la fidelidad del mismo, asi como el  control de calidad en la ejecución del ensayo de Laboratorio Aguas microbiología se cuentan con múltiples controles en LIMS, Se anexan ejemplos de algunos controles de microbiología del periodo mayo a septiembre. 
 Control agua grado reactivo Control de variabilidad de conteo Control de pH Control de Conductividad Control de ambientes Control de micropipetas Control de Quanty tray Control de ambientes hongos.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</si>
  <si>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objetiva sobre los controles aplicables de los ensayos para agua grado reactivo, variabilidad de conteo, pH, conductividad, ambientes, micropipetas, Quanty tray, ambientes hongos. La evidencia proporcionada en la herramienta Archer demuestra que la ejecución del control se está llevando a cabo conforme la descripción y demás atributos de este.</t>
  </si>
  <si>
    <t>RP-6161</t>
  </si>
  <si>
    <t>MPFC-CP27: Garantizar la fidelidad del ensayo y que el método funciona para el fin previsto asi como el  control de calidad en la ejecución del ensayo de Laboratorio hidrobiología</t>
  </si>
  <si>
    <t>Garantizar la fidelidad del ensayo y que el método funciona para el fin previsto asi como el  control de calidad en la ejecución del ensayo de Laboratorio hidrobiología</t>
  </si>
  <si>
    <t>Pantallazos controles de calidad biología en LIMS</t>
  </si>
  <si>
    <t>Se realiza la toma de muestras hidrobiológicas tanto en sistemas lóticos (ríos) como lénticos (embalses) con el fin de verificar la calidad del agua a través de monitoreo limnológico, para asegurar esta actividad se cuenta con el  pantallazo controles de calidad biología en LIMS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</si>
  <si>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de pantallazos controles de calidad biología en LIMS. La evidencia proporcionada en la herramienta Archer demuestra que la ejecución del control se está llevando a cabo conforme la descripción y demás atributos de este. Se recomienda evaluar la posibilidad de la continuidad de este reporte.</t>
  </si>
  <si>
    <t>RP-6162</t>
  </si>
  <si>
    <t>MPFC-CP28: Control de calidad en la ejecución de ensayos en el Laboratorio de Suelos y Materiales</t>
  </si>
  <si>
    <t>Control de calidad en la ejecución de ensayos en el Laboratorio de Suelos y Materiales. Garantizar la fidelidad de los ensayos y que los métodos funcionan para el fin previsto</t>
  </si>
  <si>
    <t>MPFC0405F36 Metodo Ensayo Análisis Por Tamizado Agregados Finos Y Gruesos
Correlación: Reportes de resultados. Repetibilidad: MPFC0404F02 Programación de Pruebas de Repetitividad y Reproducibilidad,  MPFC0404F01 Control y análisis de repetibilidad y reproducibilidad en ensayos de suelos y materiales, 
Ensayos de Contraste: MPFC0404F01 Control y análisis de repetibilidad y reproducibilidad en ensayos de suelos y materiales, 
Mesas de trabajo: Ayuda de memoria</t>
  </si>
  <si>
    <t>Se garantizar la fidelidad de los ensayos y que los métodos funcionan para el fin previsto asi como el control de calidad en la ejecución de ensayos en el Laboratorio de Suelos y Materiales por medio de los documentos que se relacionan a continuación: MPFC0405F36 Metodo Ensayo Análisis Por Tamizado Agregados Finos Y Gruesos Correlación: Reportes de resultados. Repetibilidad: MPFC0404F02 Programación de Pruebas de Repetitividad y Reproducibilidad,  MPFC0404F01 Control y análisis de repetibilidad y reproducibilidad en ensayos de suelos y materiales, Ensayos de Contraste: MPFC0404F01 Control y análisis de repetibilidad y reproducibilidad en ensayos de suelos y materiales.las pruebas de repetibilidad estan programadas para se ejecutadas en el mes de octubre por tanto para el periodo de mayo- agosto no se han ejecutado.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</si>
  <si>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la evidencia de la aplicación de ensayos en el laboratorio de suelos y materiales, como el análisis granulométrico y pruebas de repetibilidad y reproducibilidad. Los registros confirman el cumplimiento de los requisitos establecidos.</t>
  </si>
  <si>
    <t>RP-6163</t>
  </si>
  <si>
    <t>MPFC-CP29: Garantizar la fidelidad de las calibraciones y ensayos y que los métodos funcionan para el fin previsto asi como el control de calidad en la ejecución de calibración y ensayo en el Laboratorio de Medidores</t>
  </si>
  <si>
    <t>Garantizar la fidelidad de las calibraciones y ensayos y que los métodos funcionan para el fin previsto asi como el control de calidad en la ejecución de calibración y ensayo en el Laboratorio de Medidores</t>
  </si>
  <si>
    <t>MPCF0203F02 Programa de pruebas de repatibilidad y aseguramiento
MPCF0203F01 Registro de pruebas de repatibilidad y reproducibilidad</t>
  </si>
  <si>
    <t>En este periodo de mayo a  agosto el laboratorio de medidores ha realizado pruebas de Presion Estatica  y pruebas de Presion  ( se adjuntan Informes  como evidencia del cumplimiento de este control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</si>
  <si>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la evidencia de que el laboratorio de medidores realizó pruebas de presión estática durante el periodo de mayo a agosto. La evidencia proporcionada en la herramienta Archer demuestra que la ejecución del control se está llevando a cabo conforme la descripción y demás atributos de este.</t>
  </si>
  <si>
    <t>RP-6164</t>
  </si>
  <si>
    <t>MPFC-CP30: Implementar controles en  los sistemas de información de los laboratorios de la DST para detectar datos errados en los  Informes de resultado de ensayos ( LIMS lab de aguas) o certificados de calibración ( SOFTMED Lab. de medidores)</t>
  </si>
  <si>
    <t>Implementar controles en  los sistemas de información de los laboratorios de la DST para detectar datos errados en los  Informes de resultado de ensayos ( LIMS lab de aguas) o certificados de calibración ( SOFTMED Lab. de medidores)</t>
  </si>
  <si>
    <t>Pantallazo de implementación LIMS (Aguas)-Informes
Pantallazo de implementación  SOFTMED (Medidores)-Certificados
Ayuda de memoria con avance de implementación LIMS (Medidores)
Ayuda de memoria con avance de implementación (Suelos)</t>
  </si>
  <si>
    <t>Se implementan controles en  los sistemas de información de los laboratorios de la DST para detectar datos errados en los  Informes de resultado de ensayos ( LIMS lab de aguas) por medio de  revisar test grilla de revisión.
 El aboratorio de Medidores cuenta con el sistema de información SOFMED implementado al 100% se adjunta pantallazo de la implementación SOFTMED ( certificado) , se cuenta con avances de la implementación en LIMS por lo que se adjunta ayuda de memoria con el avance realizado. Ver evidencia del 24 
 Se adjunta ayuda de memoria con el avance realizado en el laboratorio de suelos y materiales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</si>
  <si>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evidencia de la implementación de controles en los sistemas de información de los laboratorios de la DST para detectar datos errados en los Informes de resultado de ensayos (LIMS Lab de aguas) o certificados de calibración y ayudas de memoria. La evidencia proporcionada en la herramienta Archer demuestra que la ejecución del control se está llevando a cabo conforme la descripción y demás atributos de este. Se recomienda evaluar la posibilidad de continuar con la realización de este reporte.</t>
  </si>
  <si>
    <t>RP-6165</t>
  </si>
  <si>
    <t>MPFC-CP31: Verificar condiciones de orden y limpieza en el laboratorio de microbiología</t>
  </si>
  <si>
    <t>Verificar condiciones de orden y limpieza en el laboratorio de microbiología</t>
  </si>
  <si>
    <t>Pantallazo control de limpieza en LIMS para microbiología</t>
  </si>
  <si>
    <t>Se asegurar que el laboratorio de microbiologia  mantenga condiciones de orden y limpieza que garanticen la confiabilidad de los resultados de los ensayos o calibraciones para lo cual se adjunta el pantallazo de control de limpieza en LIMS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</si>
  <si>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cumplimiento de las rutinas de limpieza establecidas para el laboratorio de microbiología. La información registrada demuestra que los procedimientos se llevan a cabo de acuerdo con lo establecido. Se recomienda evaluar la pertinencia de mantener este reporte.</t>
  </si>
  <si>
    <t>RP-6405</t>
  </si>
  <si>
    <t>MPFC-CP32: Revisar  y actualizar los Acuerdos de Servicio</t>
  </si>
  <si>
    <t>Revisar  y actualizar los Acuerdos de Servicio</t>
  </si>
  <si>
    <t>Acuerdo Marco de servicios formulados</t>
  </si>
  <si>
    <t>Los acuerdos de servicio se actualizan según a solicitud de cada área,  en ellos se incluyen las especificaciones de los servicios a prestar, se adjunta el acuerdo  de servicios   el cual fue suscrito el día 12 de diciembre de 2023 por el  director de Servicios Técnicos Diego Naranjo, quien tambien firma como Gerente de Tecnologia , la Gerencia de Planeamiento y la Dirección de Rentabilidad, Gastos y Costos  .   En el Excel del Monitoreo 1er cuatrimestre de 2024 que se remitió por parte de la DGCyP donde se remiten los informes de monitoreo, aparece "las evidencias no cumple con el medio de verificación y las evidencias no concuerdan con el periodo", sin embargo se aclara que  el acuerdo de servicios  fue suscrito el 12 de diciembre de 2023 y esta vigente.</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</si>
  <si>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documento de Acuerdos de Servicio del año 2023. Se recomienda evaluar la pertinencia de mantener este reporte.</t>
  </si>
  <si>
    <t>RP-6166</t>
  </si>
  <si>
    <t>MPFC-CP33: Revisar especificaciones para prestar servicios a Clientes externos</t>
  </si>
  <si>
    <t>Revisar especificaciones para prestar servicios a Clientes externos</t>
  </si>
  <si>
    <t>MPMU0602F01 - Estipulaciones técnicas y condiciones de servicio laboratorio de aguas 
MPMU0602F02 - Estipulaciones técnicas y condiciones de servicio laboratorio de medidores
MPMU0602F04 - Estipulaciones técnicas y condiciones de servicio laboratorio de suelos y materiales</t>
  </si>
  <si>
    <t xml:space="preserve">Se revisan las especificaciones para prestar los servicios de cliente externo por medio del formato de estipulaciones técnicas y condiciones de servicios para cada uno de los laboratorios, se adjuntan las estipulaciones técnicas como una muestra de la  evidencia del cumplimiento de este control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</si>
  <si>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una muestra de las revisiones de las especificaciones técnicas para los servicios de clientes externos, según los formatos establecidos para cada laboratorio. La evidencia proporcionada en la herramienta Archer demuestra que la ejecución del control se está llevando a cabo conforme la descripción y demás atributos de este. Se recomienda evaluar la pertinencia de mantener este reporte.</t>
  </si>
  <si>
    <t>RP-6167</t>
  </si>
  <si>
    <t>MPFC-CP34: Realizar verificación metrológica de equipos de medición utilizados en Hidrología Básica</t>
  </si>
  <si>
    <t>Realizar verificación metrológica de equipos de medición utilizados en Hidrología Básica</t>
  </si>
  <si>
    <t>Formato Plan de metrologia MPFC0503F03</t>
  </si>
  <si>
    <t>Se verifica la confiabilidad de los datos obtenidos en los equipos de registro y se adjunta como evidencia el plan de metrología como cumplimiento a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</si>
  <si>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plan de metrología que asegura la confiabilidad de los datos generados por los equipos de registro. La evidencia registrada confirma que se están llevando a cabo las actividades de verificación establecidas.</t>
  </si>
  <si>
    <t>RP-6168</t>
  </si>
  <si>
    <t>MPFC-CP35: Realizar calibración de equipos críticos de Hidromereología</t>
  </si>
  <si>
    <t>Realizar calibración de equipos críticos de Hidromereología</t>
  </si>
  <si>
    <t>MPFC0503F03 Plan de metrologia</t>
  </si>
  <si>
    <t>Se asegura la confiabilidad de la medición para los equipos criticos con la calibración de estos equipos, se ajunta certificado de calibación y plan de metrología como evidencia del cumplimiento de este control.</t>
  </si>
  <si>
    <t>RP-6169</t>
  </si>
  <si>
    <t>MPFC-CP36: Realizar mantenimiento preventivo de los equipos de registro y medición de la red hidrometeorológica</t>
  </si>
  <si>
    <t>Realizar mantenimiento preventivo de los equipos de registro y medición de la red hidrometeorológica</t>
  </si>
  <si>
    <t>Periodicamente se realizan actividades de mantenimiento preventivo para segurar el correcto funcionamiento de los equipos. Se adjunta el programa mensual comisión de trabajo y el informe de activiades de la red hidrometeorilogica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</si>
  <si>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programa mensual de mantenimiento preventivo y presenta las comisiones de trabajo y el informe de actividades de la red hidrometeorilogica. La evidencia proporcionada en la herramienta Archer demuestra que la ejecución del control se está llevando a cabo conforme la descripción y demás atributos de este.</t>
  </si>
  <si>
    <t>RP-6170</t>
  </si>
  <si>
    <t>MPFC-CP37: Realizar mantenimiento correctivo de los equipos de registro y medición de la red hidrometeorológica</t>
  </si>
  <si>
    <t>Realizar mantenimiento correctivo de los equipos de registro y medición de la red hidrometeorológica</t>
  </si>
  <si>
    <t>Registro de operación de equipos
Contrato para mantenimirnto correctivo</t>
  </si>
  <si>
    <t>Se realizan las actividades de mantenimiento correctivo para asegurar el correcto funcionamiento de los equipos. Se adjunta el infome de actividades de la red hidrometeorologica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</si>
  <si>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informe de actividades de mantenimiento de la red hidrometeorológica. La evidencia proporcionada en la herramienta Archer demuestra que la ejecución del control se está llevando a cabo conforme la descripción y demás atributos de este.</t>
  </si>
  <si>
    <t>RP-6171</t>
  </si>
  <si>
    <t>MPFC-CP38: Realizar mantenimiento de estaciones hidrometereológicas</t>
  </si>
  <si>
    <t>Realizar mantenimiento de estaciones hidrometereológicas</t>
  </si>
  <si>
    <t>MPFC0101F20 Informe De Actividades Red Hidrometereológica</t>
  </si>
  <si>
    <t>Se realizan las actividades de mantenimiento de las estaciones hidrometeorologicas  para asegurar el correcto funcionamiento de las mismas. Se adjunta el infome de actividades de la red hidrometeorologica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</si>
  <si>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informe de actividades de mantenimiento de la red hidrometeorológica. La evidencia proporcionada en la herramienta Archer demuestra que la ejecución del control se está llevando a cabo conforme la descripción y demás atributos de este. Se recomienda evaluar la pertinencia de mantener este reporte o unirla con el RP 6170.</t>
  </si>
  <si>
    <t>RP-6172</t>
  </si>
  <si>
    <t>MPFC-CP39: Recolectar datos de las estaciones por observadores de la región</t>
  </si>
  <si>
    <t>Recolectar datos de las estaciones por observadores de la región</t>
  </si>
  <si>
    <t>MPFC0101F05  Diario de Observaciones Climatológicas
MPFC0101F06 Lectura evaporimetro  
MPFC0101F07 Hidrotermograma  
MPFC0101F09 Lectura Limnigrama  
MPFC0101F10 Lectura de Limnimetro  
MPFC0101F11 Registro pluviograma  
MPFC0101F12 Lectura de Pluviometro  
MPFC0101F14 Termograma</t>
  </si>
  <si>
    <t>Se realiza la captura de información por los observadores los cuales han sido entrenados para registrar diariamente la información.La información convencional recolectada por los observadores se entrega a Hidrología aplicada. Se adjunta formato diario de observaciones climatograficas, lectura evaporimetro,Higrotermograma, Lectura Limnigrama, Registro Pluviograma, lectura de pluviometro y termograma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</si>
  <si>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formato diario de observaciones climatograficas, lectura evaporimetro, Higrotermograma, Lectura Limnigrama, Registro Pluviograma, lectura de pluviometro y termograma. La evidencia proporcionada en la herramienta Archer demuestra que la ejecución del control se está llevando a cabo conforme la descripción y demás atributos de este.</t>
  </si>
  <si>
    <t>RP-6173</t>
  </si>
  <si>
    <t>MPFC-CP4: Asegurar la confiabilidad de los resultados de los ensayos (Laboratorio de Suelos y Materiales de Construcción, Laboratorio de Aguas) y calibraciones (Laboratorio de Medidores)</t>
  </si>
  <si>
    <t>Asegurar la confiabilidad de los resultados de los ensayos (Laboratorio de Suelos y Materiales de Construcción, Laboratorio de Aguas) y calibraciones (Laboratorio de Medidores).cumpliendo con los requisitos de la Norma ISO IEC 17025 y el documento normativo</t>
  </si>
  <si>
    <t>Certificados de Calibración (Lab medidores), Reportes de Resultados de Ensayos (Lab aguas, Lab suelos, Lab mediores)
Trazabilidad en LIMS de los responsables de toma y muestra y ejecución del ensayo</t>
  </si>
  <si>
    <t>Se han cumplido  los procedimientos establecidos para  Emisión y control de reporte de resultados cumpliendo con los requisitos de la Norma ISO IEC 17025 y el documento normativo. se adjunta Certificados de Calibración (Lab medidores), Reportes de Resultados de Ensayos Lab aguas, Lab suelos, Lab mediores.
 Trazabilidad en LIMS de los responsables de toma y muestra y ejecución del ensayo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</si>
  <si>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los certificados de calibración (Lab medidores), reportes de resultados de ensayos Lab aguas, Lab suelos, Lab medidores. La evidencia proporcionada en la herramienta Archer demuestra que la ejecución del control se está llevando a cabo conforme la descripción y demás. atributos de este.</t>
  </si>
  <si>
    <t>RP-6174</t>
  </si>
  <si>
    <t>MPFC-CP40: Utilizar equipos de respaldo - redundancia de equipos</t>
  </si>
  <si>
    <t>Utilizar equipos de respaldo - redundancia de equipos</t>
  </si>
  <si>
    <t>Gráficas de datos (equipos análogos)
Información hidrometereológica (equipos digitales)
MPFC0101F20 Informe de actividades red hidrometeorologica
MPFC0101F04 Control de entrega de información Hidrometeorologica</t>
  </si>
  <si>
    <t>Se realiza la captura de datos y se registran en el equipo principal pero si este equipo falla se cuenta con los datos del equipo de respaldo (esta redundancia de datos se dara hasta cuando el equipo mecanico funcione, ya que alguno de ellos salieron del mercado), esta información se registra en el informe de actividades de la red hidrometeorologica, el control de entrega de información  se obtiene con la  información  grafica de datos,  se adjunta estos registros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</si>
  <si>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el informe de actividades de la red hidrometeorológica, el cual contiene la captura de datos del equipo principal y los equipos de respaldo. La evidencia proporcionada en la herramienta Archer demuestra que la ejecución del control se está llevando a cabo conforme la descripción y demás atributos de este.</t>
  </si>
  <si>
    <t>RP-6175</t>
  </si>
  <si>
    <t>MPFC-CP41: Manipular, embalar y transportar equipos de medición (Hidrología)</t>
  </si>
  <si>
    <t>Manipular, embalar y transportar equipos de medición (Hidrología)</t>
  </si>
  <si>
    <t>Registro fotografico que evidencia la protección de los equipos al transportarlos.</t>
  </si>
  <si>
    <t xml:space="preserve">Se realiza la manipulación, ambalaje y transporte   teniendo en cuenta que los equipos de medicion se encuentren protegidos  para su traslado a  campo mediante el uso de guacales, Jaulas, Plástico de burbujas, Icopor, Bayetilla, papel corrugado u otras medidas que eviten golpes o rayones, con el fin de proteger el equipo.Al transportar los equipos  nos cerciorarnos  que sea trasladado en optimas condiciones a fin que no se pierda la calibración o el mantenimiento realizado.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</si>
  <si>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evidencia fotográfica de la protección implementada de los equipos de medición. La evidencia proporcionada en la herramienta Archer demuestra que la ejecución del control se está llevando a cabo conforme la descripción y demás atributos de este. Se recomienda evaluar la pertinencia de mantener este reporte.</t>
  </si>
  <si>
    <t>RP-6176</t>
  </si>
  <si>
    <t>MPFC-CP42: Revisar el reporte de caudales</t>
  </si>
  <si>
    <t>Revisar el reporte de caudales</t>
  </si>
  <si>
    <t>MPFC0101F13 “Reporte de caudales”</t>
  </si>
  <si>
    <t>Se revisa la confiabilidad de los resultados del calculo de caudales , este calculo se registra en el formato el reporte de caudales el cual es entregado al área de hidrología aplicada, se adjunta este registro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</si>
  <si>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registro de los resultados del cálculo de caudales. La evidencia proporcionada en la herramienta Archer demuestra que la ejecución del control se está llevando a cabo conforme la descripción y demás atributos de este.</t>
  </si>
  <si>
    <t>RP-6177</t>
  </si>
  <si>
    <t>MPFC-CP43: Definiir lineamientos para la toma, recepción, manipulación y almacenamiento de ítems de ensayo o calibración en los laboratorios de la DST, se exucluye el laboratorio de medidores para toma de muestras</t>
  </si>
  <si>
    <t>Definiir lineamientos para la toma, recepción, manipulación y almacenamiento de ítems de ensayo o calibración en los laboratorios de la DST, se exucluye el laboratorio de medidores para toma de muestras</t>
  </si>
  <si>
    <t>MPFC0301F01 - Toma Y Recepción De Muestras De Agua Tratada y/o
MPFC0301F02 - Toma, Recepción Y Análisis De Muestras
MPFC0401F03 Solicitud de ejecución de ensayos de laboratorio de concretos y materiales y/o
MPFC0401F02 Solicitud de ejecución de ensayos de laboratorio de suelos y materiales</t>
  </si>
  <si>
    <t>Se asegura que los ítems conserven sus caracteristicas propias y mantengan su integridad sobre todo el proceso se adjuntan Toma, Recepción Y Análisis De Muestras para cliente externo como evidencia del cumplimiento de este control, MPFC0401F03 Solicitud de ejecución de ensayos de laboratorio de concretos y materiales y/o MPFC0401F02 Solicitud de ejecución de ensayos de laboratorio de suelos y materiales (lab. suelos)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</si>
  <si>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las solicitudes de toma, recepción y análisis de muestras para cliente externo como evidencia del cumplimiento de este control. La evidencia proporcionada en la herramienta Archer demuestra que la ejecución del control se está llevando a cabo conforme la descripción y demás atributos de este.</t>
  </si>
  <si>
    <t>RP-6178</t>
  </si>
  <si>
    <t>MPFC-CP44: Realizar revisión semestral de las actualizaciones a los regalmentos, políticas y criterios específicos de los Entes acreditadores</t>
  </si>
  <si>
    <t>Realizar revisión semestral de las actualizaciones a los regalmentos, políticas y criterios específicos de los Entes acreditadores</t>
  </si>
  <si>
    <t>Ayuda de memoria de la revisión semestral al listado mastro de documentos y la matriz de requisitos legales del proceso, realizad por los responsables técnicos y el facilitador SUGresponsables del SG ISO/IEC 17025</t>
  </si>
  <si>
    <t>Se realizó revisión semestral de las actualizaciones a los regalmentos, políticas y criterios específicos de los Entes acreditadores por lo que se realizo Ayuda de memoria de la revisión semestral al listado maestro de documentos y la matriz de requisitos legales del proceso, realizada por los responsables técnicos y el facilitador SUG responsable del SG ISO/IEC 17025</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</si>
  <si>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ayuda de memoria de la revisión semestral al listado maestro de documentos y la matriz de requisitos legales del proceso, realizada por los responsables técnicos y el facilitador SUG responsable del SG ISO/IEC 17025. La evidencia proporcionada en la herramienta Archer demuestra que la ejecución del control se está llevando a cabo conforme la descripción y demás atributos de este.</t>
  </si>
  <si>
    <t>FND-29547</t>
  </si>
  <si>
    <t>R11-MPFC</t>
  </si>
  <si>
    <t>RP-6179</t>
  </si>
  <si>
    <t>MPFC-CP45: Elaborar plano con el flujo de item de ensayo o calibración identificando áreas específicas de trabajo que indiquen el paso de las muestras para evitar la contaminación cruzada</t>
  </si>
  <si>
    <t>Elaborar plano con el flujo de item de ensayo o calibración identificando áreas específicas de trabajo que indiquen el paso de las muestras para evitar la contaminación cruzada</t>
  </si>
  <si>
    <t>Lista de asistencia a la sensibilización semestral  de conocimiento del flujo de item de ensayo o calibración identificando áreas específicas de trabajo que indiquen el paso de las muestras para evitar la contaminación cruzada</t>
  </si>
  <si>
    <t xml:space="preserve">Se  realiza  la sensibilización semestral  sobre el conocimiento del flujo de item de ensayo o calibración identificando áreas específicas de trabajo que indiquen el paso de las muestras para evitar la contaminación cruzada, se adjunta instructivo MPMM0912I03_02 Control de calidad en Biología Molecular el cual fue publicado el 5 de agosto de 2024  ( ver mapa de procesos) y lista de asistencia como evidencia del cumplimiento de este control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</si>
  <si>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listado de asistencia de sensibilización semestral sobre el conocimiento del flujo de item de ensayo o calibración identificando áreas específicas de trabajo que indiquen el paso de las muestras para evitar la contaminación cruzada. La evidencia proporcionada en la herramienta Archer demuestra que la ejecución del control se está llevando a cabo conforme la descripción y demás atributos de este.</t>
  </si>
  <si>
    <t>RP-6180</t>
  </si>
  <si>
    <t>MPFC-CP46: Aplicar  buenas prácticas del laboratorio establecidas en el instructivo MPFC0304I59 Normas de bioseguridad en el Laboratorio de Aguas que permite evitar la contaminación cruzada de muestras y el instructivo MPFC0304I84 - Buenas Prácticas de Laboratorio</t>
  </si>
  <si>
    <t>Aplicar  buenas prácticas del laboratorio establecidas en el instructivo MPFC0304I59 Normas de bioseguridad en el Laboratorio de Aguas que permite evitar la contaminación cruzada de muestras y el instructivo MPFC0304I84 - Buenas Prácticas de Laboratorio</t>
  </si>
  <si>
    <t>Resultados de control de calidad</t>
  </si>
  <si>
    <t>La buenas practicas del laboratorio de aguas se realza mediente la aplicación de los instructivos MPFC0304I59 ( evitando la contaminación cruzada de las muetsras) y MPFC0304I84, por lo que se realiza es incluir en LIMS los resultados de control de calidad, realizados en cada uno de los ensayos, se adjunta pantallazo en LIMS  grafico de control de calidad  en el que se encuentran los resultados como evidencia del cumplimeinto de esta actividad.</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</si>
  <si>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pantallazo en LIMS gráfico de control de calidad par evitar la contaminación cruzada de las muestras. La evidencia proporcionada en la herramienta Archer demuestra que la ejecución del control se está llevando a cabo conforme la descripción y demás atributos de este. Se recomienda dar una breve descripción de los resultados de los gráficos.</t>
  </si>
  <si>
    <t>RP-6181</t>
  </si>
  <si>
    <t>MPFC-CP47: Verificar en el sistema de información LIMS los materiales de referencia y reactivos próximos a vencer</t>
  </si>
  <si>
    <t>Verificar en el sistema de información LIMS los materiales de referencia y reactivos próximos a vencer</t>
  </si>
  <si>
    <t>Pantallezo de LIMS con la vigencia de los materiales de referencia y reactivos</t>
  </si>
  <si>
    <t>Se verifica en el sistema de información LIMS los materiales de referencia y reactivos próximos a vencer, se adjunta pantallazo en LIMS de la vigencia de los materiales de referencia y reactivos.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</si>
  <si>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evidencia de cumplimiento del control mediante pantallazo en LIMS de la vigencia de los materiales de referencia y reactivos. La evidencia proporcionada en la herramienta Archer demuestra que la ejecución del control se está llevando a cabo conforme la descripción y demás atributos de este.</t>
  </si>
  <si>
    <t>RP-6182</t>
  </si>
  <si>
    <t>MPFC-CP48: Verificar cumplimiento de especificaciones del equipo cuando ingresa a los laboratorios luego realizar la calibración en las instalaciones del proveedor</t>
  </si>
  <si>
    <t>Verificar cumplimiento de especificaciones del equipo cuando ingresa a los laboratorios luego realizar la calibración en las instalaciones del proveedor</t>
  </si>
  <si>
    <t>MPFC0503F02 - Revisión Certificados De Calibración De Equipos</t>
  </si>
  <si>
    <t xml:space="preserve">Se verifica el cumplimiento de especificaciones del equipo cuando ingresa a los laboratorios luego realizar la calibración en las instalaciones del proveedor, para el caso del laboratorio de aguas con la  Revisión Certificados De Calibración De Equipos en LIMS por lo que se adjunta pantallazo como evidencia  el cumplimiento de este control, Para el periodo de mayo  a agosto se sealizaron calibraciones a algunos equipos del laboratorio de medidores ( se adjunta certificado de calibración, hoja de vida de equipo)   Para el periodo de mayo  a agosto se sealizaron calibraciones a algunos equipos del laboratoriode suelos y materiales  ( se adjunta certificado de calibración, hoja de vida de equipo)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</si>
  <si>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 ha registrado en Archer la evidencia de calibración de equipos durante el periodo de mayo a agosto, incluyendo certificados y hojas de vida. La evidencia proporcionada en la herramienta Archer demuestra que la ejecución del control se está llevando a cabo conforme la descripción y demás atributos de este.</t>
  </si>
  <si>
    <t>RP-6183</t>
  </si>
  <si>
    <t>MPFC-CP49: Anexar a la oferta de servicio las condiciones de servicio para los clientes externos que se envía con la cotización y estipularlo en los acuerdos de servicios para los clientes internos</t>
  </si>
  <si>
    <t>Anexar a la oferta de servicio las condiciones de servicio para los clientes externos que se envía con la cotización y estipularlo en los acuerdos de servicios para los clientes internos</t>
  </si>
  <si>
    <t>MPMU0602F01 estipulaciones técnicas y condiciones  de servicios lab aguas o MPMU0602F02 estipulaciones técnicas y condiciones  de servicios lab medidores o MPMU0602F04 estipulaciones técnicas y condiciones  de servicios lab suelos y materiales . MPMU0602F05   Protocolo preservación laboratorio de aguas. Correo electrónico al cliente externo. Acuerdo Marco de servicios aprobado. MPMU0602F01 estipulaciones técnicas y condiciones  de servicios lab aguas o MPMU0602F02 estipulaciones técnicas y condiciones  de servicios lab medidores o MPMU0602F04 estipulaciones técnicas y condiciones  de servicios lab suelos y materiales. MPMU0602F05   Protocolo preservación laboratorio de aguas. Correo electrónico al cliente externo. Acuerdo Marco de servicios aprobado| MPMU0602F01 estipulaciones técnicas y condiciones  de servicios lab aguas o MPMU0602F02 estipulaciones técnicas y condiciones  de servicios lab medidores o MPMU0602F04 estipulaciones técnicas y condiciones  de servicios lab suelos y materiales. MPMU0602F05   Protocolo preservación laboratorio de aguas. Correo electrónico al cliente externo. Acuerdo Marco de servicios aprobado</t>
  </si>
  <si>
    <t xml:space="preserve"> Se anexa a la oferta de servicio las condiciones de servicio para los clientes externos que se envía con la cotización y estipularlo en los acuerdos de servicios para los clientes internos.
 Se adjunta estupulacion tecnica, protocolo de preservacion para el laboratorio de aguas, correo electronico enviado al cliente,se adjunta el acuerdo de servicios  el cual  fue suscrito por el  Director de Servicios Técnicos Diego Naranjo  el dia 12 de diciembre de 2023 y el cual esta vigente.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</si>
  <si>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ha proporcionado evidencia del cumplimiento del control a través de la documentación adjunta, como las condiciones de servicio, estipulaciones técnicas y registros de comunicación con el cliente. La evidencia proporcionada en la herramienta Archer demuestra que la ejecución del control se está llevando a cabo conforme la descripción y demás atributos de este.</t>
  </si>
  <si>
    <t>RP-6184</t>
  </si>
  <si>
    <t>MPFC-CP50: Revisar cuatrimestralmente los documentos citados en la matriz de requisitos legales y el listado maestro de documentos</t>
  </si>
  <si>
    <t>Revisar cuatrimestralmente los documentos citados en la matriz de requisitos legales y el listado maestro de documentos</t>
  </si>
  <si>
    <t>matriz de requisitos legales actualizada y cargada en lotus y el listado maestro de documentos externo actualizado y cargado en el link del mapa de procesos</t>
  </si>
  <si>
    <t>Se realizo la actualización del listado maestro de documentos externos  el cual fue cargado en el mapa de procesos el 24 de julio de 2024 y la actualización de la matriz de requisitos legales y otros requisitos la cual fue cargada en LOTUS el 22 de julio de 2024   ( se adjunta ayuda de memoria con la evidencia de la actualización y cargue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</si>
  <si>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ha proporcionado evidencia del cumplimiento del control a través ayuda de memoria de la actualización listado maestro de documentos externos y matriz de requisitos efectuado en el me de julio. La evidencia proporcionada en la herramienta Archer demuestra que la ejecución del control se está llevando a cabo conforme la descripción y demás atributos de este.</t>
  </si>
  <si>
    <t>RP-6185</t>
  </si>
  <si>
    <t>MPFC-CP51: Planificar la ejecución o actualización de las verificaciones o validaciones de los métodos de ensayos o calibraciónes</t>
  </si>
  <si>
    <t>Planificar la ejecución o actualización de las verificaciones o validaciones de los métodos de ensayos o calibraciónes</t>
  </si>
  <si>
    <t>Informes de ejecución o actualización ejecutados en el periodo</t>
  </si>
  <si>
    <t>Se planifica la ejecución o actualización de las verificaciones o validaciones de los métodos de ensayos o calibraciónes Para este perido en el  laboratorio de medidores cuenta con  informe de verificación del metodo de calibración,se adjuntan evidencias Para el laboratorio de suelos y materiales en el periodo de mayo a  agosto  no se han realizado actualizaciones o verificaciones del metodo de ensayo. Para el laboratorio Microbiología  en el periodo de mayo a  agosto  se cuenta con informe  de  validaciones  del método de ensayo, se adjunta  el plan y el informe de validación implementado.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</si>
  <si>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ha proporcionado evidencia del cumplimiento del control a través del informe de verificación del método de calibración para el laboratorio de medidores e informe de validaciones del método de ensayo para el laboratorio Microbiología. La evidencia proporcionada en la herramienta Archer demuestra que la ejecución del control se está llevando a cabo conforme la descripción y demás atributos de este.</t>
  </si>
  <si>
    <t>RP-6186</t>
  </si>
  <si>
    <t>MPFC-CP52: Supervisar a los responsables de la ejecución de las actividades desarrolladas en los laboratorios de la DST</t>
  </si>
  <si>
    <t>Supervisar a los responsables de la ejecución de las actividades desarrolladas en los laboratorios de la DST</t>
  </si>
  <si>
    <t>MPFC0304F48 Supervisión de ensayos laboratorio de aguas. 
MPFC0404F03 Supervisión de ensayos laboratorio de suelos y materiales. 
MPFC0202F03 Supervisión en el proceso de calibración de medidores.</t>
  </si>
  <si>
    <t xml:space="preserve">Se realiza la supervisión a los responsables de la ejecución de las actividades desarrolladas en los laboratorios de la DST , por lo que se tienen los siguientes registros:  MPFC0404F03  Supervisión  de Medidores se adjunta evidencia.  MPFC0404F03 Supervisión de ensayos laboratorio de suelos y materiales. las supervisiones se realizaron  en marzo y se tiene programado realizar en octubre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</si>
  <si>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ha proporcionado evidencia del cumplimiento de la actividad de supervisión a los responsables de la ejecución de las actividades desarrolladas en los laboratorios de la DST a través de los formatos MPFC0404F03 - Supervisión  de Medidores y MPFC0404F03 Supervisión de ensayos laboratorio de suelos y materiales.</t>
  </si>
  <si>
    <t>RP-6406</t>
  </si>
  <si>
    <t>MPFC-CP53: Registrar vencimiento de documentos</t>
  </si>
  <si>
    <t>Registrar vencimiento de documentos</t>
  </si>
  <si>
    <t>Cargue en el mapa de procesos de la documentación actualizada y pantallazó del cargue en archer del autocontrol</t>
  </si>
  <si>
    <t>Ger Planeamiento y Control - Dir Gestion de Calidad y Procesos
Ger de Tecnologia - Dir Servicios Tecnicos</t>
  </si>
  <si>
    <t xml:space="preserve">En este cuatrimestre uno de los  procedimientos que se actualizo fue el   MPMM0912P_02  se actualizo y publico en el mapa de procesos el día 05 de junio de 2024  ( Ver mapa de procesos), el autocontrol en ARCHER se realizo el 05 de junio de 2024 ( ver pantallazo ARCHER). Se aclara que es una muestra ya que la actualización documental se realiza periódicamente por parte de la DST.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</si>
  <si>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ha proporcionado evidencia del cumplimiento del control con la actualización del procedimiento MPMM0912P_02 Control de calidad en análisis microbiológico, La evidencia proporcionada en la herramienta Archer demuestra que la ejecución del control se está llevando a cabo conforme la descripción y demás atributos de este.</t>
  </si>
  <si>
    <t>RP-6407</t>
  </si>
  <si>
    <t>MPFC-CP55:  Definir lineamientos sobre declaración de conformidad de resultados definidos en las estipulaciones técnicas entregadas al cliente y reportes de resultados y cerificados de calibración</t>
  </si>
  <si>
    <t xml:space="preserve"> Definir lineamientos sobre declaración de conformidad de resultados definidos en las estipulaciones técnicas entregadas al cliente y reportes de resultados y cerificados de calibración</t>
  </si>
  <si>
    <t>MPMU0602F01 estipulaciones técnicas y condiciones  de servicios lab aguas o MPMU0602F02 estipulaciones técnicas y condiciones  de servicios lab medidores o MPMU0602F04 estipulaciones técnicas y condiciones  de servicios lab suelos y materiales  MPFC0204F01 - Certificado de calibración MPFC0309F01 - Reporte de resultados laboratorio de aguas</t>
  </si>
  <si>
    <t>Se definen los  lineamientos sobre declaración de conformidad de resultados definidos en las estipulaciones técnicas entregadas al cliente y reportes de resultados y certificados de calibración, se adjunta reporte de resultados del laboratorio de aguas como evidencia del cumplimiento de este control, certificado de calibración para lab. medidores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</si>
  <si>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ha documentado el cumplimiento del control a través de la presentación de los reportes de resultados del laboratorio de aguas y los certificados de calibración de los equipos de medición, lo cual demuestra la confiabilidad de los datos obtenidos. La evidencia proporcionada en la herramienta Archer demuestra que la ejecución del control se está llevando a cabo conforme la descripción y demás atributos de este.</t>
  </si>
  <si>
    <t>RP-6187</t>
  </si>
  <si>
    <t>MPFC-CP9: Verificar de cumlimiento de los requisitos de los Entes de acreditación</t>
  </si>
  <si>
    <t>Verificar de cumlimiento de los requisitos de los Entes de acreditación</t>
  </si>
  <si>
    <t>Ayuda de memoria de verificación de cumplimiento de los requisitos de los Entes de acreditación</t>
  </si>
  <si>
    <t>El día 27 de agosto de 2024 se realizó ayuda de memoria con verificación de cumplimiento de los requisitos de los Entes de acreditación, se adjunta ayuda de memoria  y anexo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</si>
  <si>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ha documentado el cumplimiento del control a través ayuda de memoria con verificación de cumplimiento de los requisitos de los entes de acreditación. La evidencia proporcionada en la herramienta Archer demuestra que la ejecución del control se está llevando a cabo conforme la descripción y demás atributos de este. Se recomienda evaluar la pertinencia de mantener este reporte ya que se asimila a otros RPs.</t>
  </si>
  <si>
    <t>RP-5225</t>
  </si>
  <si>
    <t>MPFD-CC13: Informar sobre la pérdida o daño de los documentos</t>
  </si>
  <si>
    <t>Informar sobre la pérdida o daño de los documentos.</t>
  </si>
  <si>
    <t>MPFD0401F03 Control de consulta, préstamo y devolución de información
 Correo electrónico MPFD0801F01 Memorando interno</t>
  </si>
  <si>
    <t>Se reportan los formatos MPFD0401F03 Control de consulta, préstamo y devolución de documentos. No se evidencio perdidas o daño en los documentos de archivo.</t>
  </si>
  <si>
    <t>Se debe realizar el ajuste al control dando cumplimiento al diseño de controles del DAFP, se evidencia formato MPFD0301F11 de enero a julio, algunos de ellos no registran firma en el campo de devolución del documento, tampoco se deja observación alguna de que los documentos son devueltos en perfectas condiciones o si llegan con algún deterioro, tampoco se cumple con el medio de verificación Correo electrónico MPFD0801F01 Memorando interno; por lo cual no es efectivo el control.</t>
  </si>
  <si>
    <t>Gestión Documental</t>
  </si>
  <si>
    <t>FND-29441</t>
  </si>
  <si>
    <t>R2-MPFD</t>
  </si>
  <si>
    <t>RP-5226</t>
  </si>
  <si>
    <t>MPFD-CC14: Proyectar comunicación al peticionario.</t>
  </si>
  <si>
    <t>Proyectar comunicación al peticionario.</t>
  </si>
  <si>
    <t>MPFD0801F02 Carta Externa</t>
  </si>
  <si>
    <t>Desde el proceso de gestión documental a la fecha no se han recepcionado, tramitado, firmado y/o radicado comunicaciones a peticionarios, como recomendación general solicitar el reporte al proceso de correspondencia quienes son los que la incidencia directa con la proyección de comunicaciones. Por parte del equipo de Correspondencia y Notificaciones indica que no dan respuesta a los usuarios con respecto a PQRS, por lo que no se ha tenido que elaborar carta por demoras en respuestas, para los meses de abril, mayo, junio y julio de 2024.</t>
  </si>
  <si>
    <t xml:space="preserve">Se debe realizar el ajuste al control dando cumplimiento a la metodología del DAFP, en el autocontrol se informa que no se han remitido comunicados a los peticionarios desde el proceso de gestión documental ya que no son los llamados a dar respuesta por lo cual no se puede validar la efectividad del control </t>
  </si>
  <si>
    <t>RP-5229</t>
  </si>
  <si>
    <t>MPFD-CC17: Reasignar las comunicaciones oficiales para que se direccionen al área competente.</t>
  </si>
  <si>
    <t>Reasignar las comunicaciones oficiales para que se direccionen al área competente.</t>
  </si>
  <si>
    <t>Bitácora de reasignación (Aplicativo de Correspondencia), Libro de Registro de Correspondencia</t>
  </si>
  <si>
    <t>Se anexa informe en el cual se concluye que los documentos son asignados a las áreas de la Empresa de acuerdo con las actividades de Acuerdo 11 de 2011, hay algunos documentos que son rechazados por no tener claridad que área es la competente de su atención por lo que son rechazados a través del aplicativo de correspondencia CORI y se sugiere la nueva área que deba responder la petición del usuario. Se realiza nueva asignación en aplicativo de correspondencia CORI y se deja la observación del rechazo tanto en aplicativo como en libro de reasignaciones.</t>
  </si>
  <si>
    <t>FND-29442</t>
  </si>
  <si>
    <t>R3-MPFD</t>
  </si>
  <si>
    <t>RP-5233</t>
  </si>
  <si>
    <t>MPFD-CC20: Garantizar la continuidad del servicio cuando se presenten fallas técnicas o en el suministro de energía en el Aplicativo de Correspondencia.</t>
  </si>
  <si>
    <t>Garantizar la continuidad del servicio cuando se presenten fallas técnicas o en el suministro de energía en el Aplicativo de Correspondencia.</t>
  </si>
  <si>
    <t>Aplicativo de Correspondencia (en el campo de Referencia se indican el número de turno, la hora, punto de atención)</t>
  </si>
  <si>
    <t>Se anexa informe en el cual se concluye que durante los meses de mayo, junio, julio y agosto de 2024 no se presentaron fallas en el fluido eléctrico que afectaran la normal atención de peticiones de los usuarios, por ende, no fue requerido implementar el plan de contingencia.</t>
  </si>
  <si>
    <t>Durante el período evaluado no se presentaron fallas en el fluido eléctrico, por lo cual no se puede validar la efectividad del control. Se requiere ajustar el control de acuerdo al diseño de controles del DAFP.</t>
  </si>
  <si>
    <t>RP-5218</t>
  </si>
  <si>
    <t>MPFD-CC25: Solicitud de  aplicación de medidas de protección por el deterioro de los documentos .</t>
  </si>
  <si>
    <t>Solicitud de  aplicación de medidas de protección por el deterioro de los documentos .</t>
  </si>
  <si>
    <t>Correo electrónico Memorando interno</t>
  </si>
  <si>
    <t>La Dirección Servicios Administrativos no cuenta con el profesional en Restauración. Sin embargo, se dio lineamientos como medida preventiva a la Dirección Servicio Acueducto y Alcantarillado Zona 4, mediante memorando interno 1451001-2024-0713, la cual reporto un incidente con la documentación de archivo que resulto afectada.</t>
  </si>
  <si>
    <t>Durante el período evaluado se informó de la materialización del riesgo por daño en documentos de archivo de la zona 4, la dirección de servicios administrativos a través de memorando fechado el 11/06/2024 realizó recomendaciones de secado  y aislamiento de los documentos; por lo cual se dio cumplimiento a este control.
 El control no cumple con el diseño de controles de la metodología del DAFP por lo cual se debe ajustar.</t>
  </si>
  <si>
    <t>FND-29440</t>
  </si>
  <si>
    <t>R4-MPFD</t>
  </si>
  <si>
    <t>RP-5214</t>
  </si>
  <si>
    <t>MPFD-CC28: Generar una nueva salida por parte de las zonas para realizar nueva gestión de  entrega al usuario</t>
  </si>
  <si>
    <t xml:space="preserve">Generar una nueva salida por parte de las zonas para realizar nueva gestión de  entrega al usuario </t>
  </si>
  <si>
    <t>Pantallazos de correos de devolución</t>
  </si>
  <si>
    <t>Se anexa informe en el cual se concluye que en los casos en que el generador de salidas advierte no haber cumplido con la respuesta oportuna de atención de las pqrs (conforme a los correos de devoluciones) y, si desea una nueva salida, mediante correo electrónico solicita al funcionario con el rol de administrador funcional para que le colabore ubicando un nuevo número de consecutivo y dar fin con el trámite de respuesta oportuna, sin embargo, este caso se presenta esporádicamente porque los generadores de salidas pueden emitir nuevas salidas para corregir esta extemporaneidad.</t>
  </si>
  <si>
    <t>La evidencia difiere del medio de verificación:Pantallazos de correos de devolución, se anexa un informe fechado el 30/08/2024 donde comentan que a diario se generan correos de devolución pero no se menciona la cantidad de devoluciones en el período evaludado, razón por la cual el control es deficiente. En cuanto al control debe ajustarse para que cumpla con la metodología del DAFP.</t>
  </si>
  <si>
    <t>FND-29439</t>
  </si>
  <si>
    <t>R5-MPFD</t>
  </si>
  <si>
    <t>RP-6007</t>
  </si>
  <si>
    <t>MPFD-CP1: Mantener los accesos y privilegios de los usuarios a los aplicativos de la EAAB de acuerdo a las  funciones del área.</t>
  </si>
  <si>
    <t>Mantener los accesos y privilegios de los usuarios a los aplicativos de la EAAB de acuerdo a las  funciones del área.</t>
  </si>
  <si>
    <t xml:space="preserve">Formulario GIA  Lista de acceso </t>
  </si>
  <si>
    <t>Espitia Salas, Heydi Elena
Garay Niño, Alejandra Maria
Muñoz Adarve, Johanna</t>
  </si>
  <si>
    <t>Ger de Tecnologia - Dir Informacion Tecnica y Geografica
Ger de Tecnologia - Dir Servicios de Informatica</t>
  </si>
  <si>
    <t xml:space="preserve">Se adjuntan los reportes generados desde los respectivos aplicativo AE y Firma Electrónica, de acuerdo con los permisos autorizados mediante formularios GIA </t>
  </si>
  <si>
    <t>Se debe realizar ajuste al control para que cumpla con el diseño de controles del DAFP, se anexa reporte desde enero a agosto/2024 donde se evidencia el formulario gia y el listado de acceso de roles solicitados por funcionario; con lo cual se da cumplimiento al control.</t>
  </si>
  <si>
    <t>19/09/2024</t>
  </si>
  <si>
    <t>RP-5217</t>
  </si>
  <si>
    <t>MPFD-CP10: Verificar el cumplimiento de los lineamientos y procedimientos establecidos para la gestión documental</t>
  </si>
  <si>
    <t>Verificar el cumplimiento de los lineamientos y procedimientos establecidos para la gestión documental</t>
  </si>
  <si>
    <t>Se adjuntan ayudas de memoria y las listas de asistencia de las visitas realizadas a las áreas de la Empresa, en las que se verifica el cumplimiento de los lineamientos, procesos y procedimientos, uso de formatos e instructivos en materia de Gestión Documental. Desde la Dirección Servicios Administrativos se verifica la aplicación de los procedimientos en materia archivistica no solo con las visitas, tambíen se comprueba con las transferencias primarias realizadas por las áreas al archivo central en cumplimiento al cronograma establecido para la vigencia 2024</t>
  </si>
  <si>
    <t>Se debe realizar ajuste al diseño de controles teniendo en cuenta la metodología del DAFP, se evidencias ayudas de memoria y listas de asistencia desde abril a julio/24 a diferentes áreas de la Empresa, en algunas ayudas de memoria se argumenta que se deben tener en cuenta los lineamientos de gestión documental, en otras se menciona el acuerdo 1/2024 que indica la responsabilidad con los documentos y archivos, en otras se menciona el uso de herramientas ofimáticas, los perfiles que deben tener los gestores documentales, no hay un estándar para verificar los lineamientos de gestión documental que es el control por lo cual no se puede validar su efectividad.</t>
  </si>
  <si>
    <t>RP-5223</t>
  </si>
  <si>
    <t>MPFD-CP11: Realizar visitas a cada dependencia para el levantamiento de datos de evaluación condiciones locativas de archivo</t>
  </si>
  <si>
    <t xml:space="preserve">Realizar visitas a cada dependencia para el levantamiento de datos de evaluación condiciones locativas de archivo </t>
  </si>
  <si>
    <t>Informe de seguimiento y control a deterioro de documentos</t>
  </si>
  <si>
    <t xml:space="preserve">La evidencia difiere del medio de verificación: Informe de seguimiento y control a deterioro de documentos. Se anexó comunicado 145001-2024-0713 dirigido a la zona 4 con recomendaciones para el secado de documentos de archivo debido a materialización del riesgo por deterioro de documentos. Control no cumple y no se puede validar su efectividad.
 El control debe ser ajustado de acuerdo con la metodología del DAFP.
  </t>
  </si>
  <si>
    <t>RP-5224</t>
  </si>
  <si>
    <t>MPFD-CP12: Recuperar los documentos que por error involuntario se hayan dado como paso a obsoleto o se hayan cargado en otro proceso o subproceso</t>
  </si>
  <si>
    <t>Recuperar los documentos que por error involuntario se hayan dado como paso a obsoleto o se hayan cargado en otro proceso o subproceso</t>
  </si>
  <si>
    <t>Búsqueda del documento en Aplicativo Mapa de Procesos o Lotus Notes</t>
  </si>
  <si>
    <t>Benavides Torres, Gina Marcela</t>
  </si>
  <si>
    <t xml:space="preserve">
 Durante el periodo no se presentó el caso de cargar involuntariamente documentos en el proceso que no corresponde.
</t>
  </si>
  <si>
    <t xml:space="preserve">No se presentan evidencias, se informa en el autocontrol que no se cometieron cargues erróneos en los documentos; no hay efectividad en el control el cual no cumple con el diseño de controles del DAFP.
  </t>
  </si>
  <si>
    <t>RP-5231</t>
  </si>
  <si>
    <t>MPFD-CP15:  Asegurar la disponibilidad y acceso a la información de manera oportuna</t>
  </si>
  <si>
    <t>Asegurar la disponibilidad y acceso a la información de manera oportuna</t>
  </si>
  <si>
    <t>MPFD0301F05 Formato Único de Inventario Documental FUID de todas las áreas</t>
  </si>
  <si>
    <t>Se adjuntan los inventarios de gestión de las áreas según comunicado 1451001-2024-0531 "Solicitud de inventarios de gestión a corte junio 2024" del 30 de abri 2024</t>
  </si>
  <si>
    <t>Aunque se anexan inventarios documentales de algunas áreas, muchos de ellos carecen de fecha de registro de entrada y de firmas tanto de quien elabora, entrega y recibe, el medio de verificación indica: MPFD0301F05 Formato Único de Inventario Documental FUID de todas las áreas, según los archivos no ese encuentra la totalidad de las 103 áreas de la Empresa, por lo tanto el control no se cumple y no es efectivo.
 El control debe ser ajustado teniendo en cuenta el diseño de controles del DAFP</t>
  </si>
  <si>
    <t>RP-5227</t>
  </si>
  <si>
    <t>MPFD-CP16: Fortalecer el conocimiento del personal encargado de la gestión documental con el fin de garantizar la disponibilidad y confiabilidad de los documentos y el cumplimiento de los procedimientos asociados</t>
  </si>
  <si>
    <t>Fortalecer el conocimiento del personal encargado de la gestión documental con el fin de garantizar la disponibilidad y confiabilidad de los documentos y el cumplimiento de los procedimientos asociados</t>
  </si>
  <si>
    <t xml:space="preserve">Presentación, Listas de asistencia, Correo electrónico, Evaluaciones </t>
  </si>
  <si>
    <t>Se adjunta el informe de las capacitaciones con corte a junio,  presentacion de las capacitaciones realizadas para la vigencia 2024, listas de asistencia y evaluaciones del evento.</t>
  </si>
  <si>
    <t>Se da cumplimiento al medio de verificación, se evidencia listados de asistencia, presentación y evaluaciones realizadas durante el mes de junio, el control es efectivo; sin enmbargo, se debe ealizar el ajuste al control teniendo en cuenta el diseño de controles de la metodología del DAFP.</t>
  </si>
  <si>
    <t>RP-5230</t>
  </si>
  <si>
    <t>MPFD-CP18: Asegurar que los documentos físicos radicados en otros puntos de la Empresa sean asignados correctamente a las áreas competentes.</t>
  </si>
  <si>
    <t>Asegurar que los documentos físicos radicados en otros puntos de la Empresa sean asignados correctamente a las áreas competentes.</t>
  </si>
  <si>
    <t>Planilla control de radicación de correspondencia de entrada</t>
  </si>
  <si>
    <t>Se anexa informe en el cual se concluye que Para el proceso de radicación y distribución de anexos físicos, las entradas que fueron radicadas en aplicativo de correspondencia CORI en físico y aquellas que contienen anexos se debe llevar un registro en planillas para que el motorizado encargado de operador postal 4-72 se encargue de distribuirlos a las áreas competentes de respuesta, de igual manera se efectúa para las salidas que tiene asociado un anexo es necesario hacerlo llegar a correspondencia para su gestión de entrega.</t>
  </si>
  <si>
    <t>No se puede validar la efectividad del control debido a que se presenta informe del 27 de agosto/24 que someramente menciona las planillas control de correspondencia, no se informa durante el período cuantas se realizaron y que función desarrolla. El control debe ser ajustado para dar cumplimiento a la metodología de controles del DAFP.</t>
  </si>
  <si>
    <t>RP-5232</t>
  </si>
  <si>
    <t>MPFD-CP19: Asegurar que las comunicaciones oficiales contengan los documentos anexos e inicien el flujo documental en el Aplicativo de Correspondencia</t>
  </si>
  <si>
    <t>Asegurar que las comunicaciones oficiales contengan los documentos anexos e inicien el flujo documental en el Aplicativo de Correspondencia</t>
  </si>
  <si>
    <t>Anexos de documentos de entrada y salida</t>
  </si>
  <si>
    <t>Se anexa informe en el cual se concluye que Para la radicación de comunicaciones externas oficiales, se realiza la recepción de los documentos en aplicativo de correspondencia CORI, así mismo para las salidas que fueron generadas y que contengan anexos es necesario diligenciar en babero de CORI mensaje que contiene anexo físico y diligenciar el formato de anexos mencionando los documentos que se van adjuntar, para que el funcionario de operador postal encargado de relacionar en libros de correspondencia y hacer entrega a las áreas competentes de respuesta tenga conocimiento.</t>
  </si>
  <si>
    <t>No hay efectividad en el control, se difiere de la evidencia y el medio de verificación, el control debe ser ajustado teniendo en cuenta la metodología del DAFP.</t>
  </si>
  <si>
    <t>RP-6006</t>
  </si>
  <si>
    <t>MPFD-CP2: Asegurar que las comunicaciones oficiales sean asignadas y entregadas a las áreas responsables</t>
  </si>
  <si>
    <t>Asegurar que las comunicaciones oficiales sean asignadas y entregadas a las áreas responsables</t>
  </si>
  <si>
    <t>Libros de Registro de Correspondencia  Anexo de documentos de entrada y salida</t>
  </si>
  <si>
    <t>Se anexa informe en el cual se concluye que durante el trimestre mayo, junio, julio y agosto de 2024, para asegurar que las comunicaciones oficiales sean asignadas y entregadas a las áreas responsables, y reducir el Control de Riesgos RP-6006 “Posibilidad de no tener la disponibilidad de los documentos (físicos, digitales) o de los medios de soporte de almacenamiento” se utilizan las herramientas estadísticas del aplicativo de correspondencia CORI y los formatos de registro de la correspondencia de entrada y anexos físicos si existen, con lo cual se ratifica que las peticiones llegan a las áreas responsables para la respectiva respuesta.</t>
  </si>
  <si>
    <t>No se da cumplimiento al medio de verificación, el control requiere ser ajustado de acuerdo con la metodología del DAFP, se anexó informe fechado 27/0/2024 y presenta link de la base de excel con entradas, salidas y traslado por competencia los cuales se registran hasta el 28/06/2024,quedando dos meses sin registrar el período que se evalúa en este monitoreo: mayo a agosto/24, que también difiere de lo enunciado en el autocontrol.
 Control no cumple y no es efectivo.</t>
  </si>
  <si>
    <t>RP-5236</t>
  </si>
  <si>
    <t>MPFD-CP21:  Cargue de información de proyecto técnicos. Asegurar la disponibilidad y acceso a la información de manera oportuna</t>
  </si>
  <si>
    <t>Cargue de información de proyecto técnicos. Asegurar la disponibilidad y acceso a la información de manera oportuna</t>
  </si>
  <si>
    <t>Archivo Electrónico – CITE</t>
  </si>
  <si>
    <t>Garay Niño, Alejandra Maria
Hernandez Peña, Fanny
Muñoz Adarve, Johanna</t>
  </si>
  <si>
    <t>Ger de Tecnologia - Dir Informacion Tecnica y Geografica</t>
  </si>
  <si>
    <t>Se anexa el Informe de Cargues de Información efectuados en el Archivo Electrónico</t>
  </si>
  <si>
    <t>Por el volumen de la información se adjuntó informe elaborado el 22/08/2024 debidamente firmado, en el cual se comenta que de enero a agosto/2024 se ha realizado el cargue en el archivo electrónico - CITE e 712 Planos Cargados y 60 Fichas creadas de Récord de Obra Alcantarillado y Obras Acueducto, así como un total de 1436 Planos Cargados y 92 Fichas creadas de Proyectos de Acueducto y Alcantarillado y se anexan pantallazos del cargue, por lo cual se evidencia cumplimiento y efectividad en el control. Se debe ajustar el control dando cumplimiento al diseño de controles del DAFP.</t>
  </si>
  <si>
    <t>RP-5237</t>
  </si>
  <si>
    <t>MPFD-CP22: Revisión  y aprobación por parte del líder del proceso. Asegurar la confiabilidad y disponibilidad de los documentos a través de la aprobación por parte de los líderes de cada uno de los procesos</t>
  </si>
  <si>
    <t>Revisión  y aprobación por parte del líder del proceso. Asegurar la confiabilidad y disponibilidad de los documentos a través de la aprobación por parte de los líderes de cada uno de los procesos</t>
  </si>
  <si>
    <t>Número de Solicitud asignada en el aplicativo mapa de procesos</t>
  </si>
  <si>
    <t>Ger Planeamiento y Control - Dir Gestion de Calidad y Procesos</t>
  </si>
  <si>
    <t>Aunque se presenta excel con los números de solicitudes asignadas, no se evidencia cual es el control, no hay efectividad en el mismo; se debe realizar el ajuste del control teniendo en cuenta la metodología del diseño de controles del DAFP</t>
  </si>
  <si>
    <t>RP-5216</t>
  </si>
  <si>
    <t>MPFD-CP23: Revisar, depurar y retirar material metálico para no causar deterioro de los documentos</t>
  </si>
  <si>
    <t xml:space="preserve">Revisar, depurar y retirar material metálico para no causar deterioro de los documentos </t>
  </si>
  <si>
    <t>MPFD0301F08 Referencia Cruzada</t>
  </si>
  <si>
    <t xml:space="preserve">Durante las visitas de asistencia técnica para el cierre de brechas, evaluación y aplicación de las Tablas de Retención Documental y  mediante las capacitaciones se concientiza a los gestores de archivo sobre la importancia de conservar y proteger la documentación de todo tipo de material adhesivo o metálico que puede causar daños irreversibles a los documentos de archivo, y a la memoria institucional de la empresa. Adicional a ello, lo que nos permite llevar un control de la adecuada aplicación de los lineamientos en materia de gestión documental son las transferencias primarias realizadas por las áreas par lo cual se adjuntan los inventarios de transferencia, ayudas de memoria y las actas de transferencia.
 Dicho lo anterior, el medio de verificación Formato MPFD0301F08 Referencia Cruzada no se adjunta, puesto que las áreas no reportan este documento; es revisado en el control de calidad que se realiza por el grupo de gestión documental durante la visita de asistencia técnica mas no es solicitado. </t>
  </si>
  <si>
    <t>No hay efectividad en el control, las evidencias difieren del medio de verificación: MPFD0301F08 Referencia Cruzada, se requiere ajustar el control de acuerdo con la metodología de diseño de controles del DAFP.</t>
  </si>
  <si>
    <t>RP-5234</t>
  </si>
  <si>
    <t>MPFD-CP24: Generar las entradas y salidas de comunicaciones  oficiales en caso de fallas en el Aplicativo de Correspondencia</t>
  </si>
  <si>
    <t>Generar las entradas y salidas de comunicaciones  oficiales en caso de fallas en el Aplicativo de Correspondencia</t>
  </si>
  <si>
    <t>Documento de referencia en Aplicativo de Correspondencia</t>
  </si>
  <si>
    <t>Se anexa informe en el cual se concluye que durante los meses de mayo, junio, julio y agosto de 2024 no se presentaron fallas en el fluido eléctrico que afectaran la normal el acceso y/o consulta de la información al Aplicativo de Correspondencia, por ende, no fue requerido implementar el plan de contingencia.</t>
  </si>
  <si>
    <t>RP-5212</t>
  </si>
  <si>
    <t>MPFD-CP26: Establecer los lineamientos para dar respuesta a los diferentes tipos de comunicaciones oficiales (Número de consecutivo del aplicativo, Fecha de emisión correspondiente a la del aplicativo, Firma del responsable de la respuesta, Datos del destinatario).</t>
  </si>
  <si>
    <t xml:space="preserve">Establecer los lineamientos para dar respuesta a los diferentes tipos de comunicaciones oficiales (Número de consecutivo del aplicativo, Fecha de emisión correspondiente a la del aplicativo, Firma del responsable de la respuesta, Datos del destinatario). </t>
  </si>
  <si>
    <t>Formulario Correspondencia Documento de Salida (Aplicativo de Correspondencia), Libro de registro de anexos físicos, MPFD0205F01 Anexos de documentos de entrada y salida. MPFD0302F01 Entrega y Recepción de documentos, MPFD0302F13 Marquilla Envío.</t>
  </si>
  <si>
    <t>Se anexa informe en el cual se concluye que en todos los casos se propende por enviar y entregar de manera efectiva y eficiente los comunicados expedidos por las áreas como respuesta a las diferentes peticiones y/o requerimientos de los peticionarios, usando los canales disponibles de entrega que autoriza la legislación en materia de comunicación de respuestas</t>
  </si>
  <si>
    <t>La evidencia anexa difiere del medio de verificación:Formulario Correspondencia Documento de Salida (Aplicativo de Correspondencia), Libro de registro de anexos físicos, MPFD0205F01 Anexos de documentos de entrada y salida. MPFD0302F01 Entrega y Recepción de documentos, MPFD0302F13 Marquilla Envío.
 El informe que se anexa es de fecha de 30/08/2024 el cual menciona unas actividades relacionadas para la respuesta a las comunicaciones oficiales, por lo tanto, no hay efectividad en el control.
 El control debe ser ajustado teniendo en cuenta la metodología del diseño de controles.</t>
  </si>
  <si>
    <t>RP-5213</t>
  </si>
  <si>
    <t>MPFD-CP27: Seguimiento a la notificación de comunicaciones oficiales.</t>
  </si>
  <si>
    <t xml:space="preserve">Seguimiento a la notificación de comunicaciones oficiales. </t>
  </si>
  <si>
    <t>Citación Acta de Notificación personal ó Notificación por aviso, Notificación electrónica, Publicación por Página Web o cartelera Planilla listado de envíos del aplicativo de correspondencia Guía de entrega Correo de la relación diaria de las Guías de correo notificado</t>
  </si>
  <si>
    <t>Se anexa informe en el cual se concluye que la generación de salidas de respuestas a peticiones de usuarios se diligencia a través del aplicativo de correspondencia CORI, mediante el formato de salida, este asigna un número único de salida la cual se identifica con la sigla S-2024-XXX y consecutivo; los funcionarios con el rol de radicador de salidas de correspondencia cargan los documentos junto con sus anexos y diligencian el formato de anexos mencionando los documentos que se van adjuntar (cuando los contiene), una vez llegan a vista de impresión de anexos, los funcionarios del proceso de correspondencia se encargan de realizar la revisión y verificación de datos que contiene para el envió, una vez revisado, se efectúan planillas de 40 envíos y luego a través de correo electrónico a operadorpostal@acueducto.com.co, remite una base en Excel que contiene los datos de los documentos que fueron planillados, para el tipo de correo notificado se envía citación a los usuarios que decidan su notificación al predio, para que se acerquen a las oficinas de central de operaciones a Notificación personal, si al cabo de 5 días de expedida esta citación el usuario no se presenta, al día sexto se genera la notificación por aviso que consiste en el envío del aviso junto con el acto administrativo, si esta notificación no se surte por no entrega en el predio por las causales de No entregado, no existe, rehusado, Cerrado, Fuerza mayor, dirección errada, fallecido, etc. se publican en la página Web, y en cartelera de la sala corporativa de Central de Operaciones. Para los casos que el usuario acepto la notificación a correo electrónico se envía aviso junto con acto administrativo a través de los correos de certimail, que son certificados por operador postal para la remisión de acuses.</t>
  </si>
  <si>
    <t>Se presenta informe fechado el 30 de agosto/2024 con imagen de Citación, Acta de Notificación personal ó Notificación por aviso, Notificación electrónica, Publicación por Página Web o cartelera, Planilla listado de envíos del aplicativo de correspondencia Guía de entrega y  Correo de la relación diaria de las Guías de correo notificado, no se cuantifica la cantidad de comunicaciones que fueron asignadas  o distribuidas incorrectamente en el período evaluado; por lo cual no es posible validar si el control es efectivo.
 Se debe realizar el ajuste del control según la metodología del DAFP</t>
  </si>
  <si>
    <t>RP-5235</t>
  </si>
  <si>
    <t>MPFD-CP29: Realizar la radicación de las comunicaciones oficiales de los diferentes usuarios exportándolos a un archivo plano para ser radicados en el aplicativo de correspondencia</t>
  </si>
  <si>
    <t>Realizar la radicación de las comunicaciones oficiales de los diferentes usuarios exportándolos a un archivo plano para ser radicados en el aplicativo de correspondencia</t>
  </si>
  <si>
    <t>Archivo plano de correos radicados</t>
  </si>
  <si>
    <t>Se anexa informe en el cual se concluye que conforme a lo anterior, la Dirección de Servicios Administrativos no ha recibido multa, sanción o requerimiento por parte de entes de control o Superintendencia de Servicios Públicos donde se identifique que se ha incurrido en una entrega extemporánea, por ende, no hay evidencias que aportar.</t>
  </si>
  <si>
    <t>No se cumple con el medio de verificación: Archivo plano de correos radicados, se anexó un informe fechado el 30/08/2024 no ha recibido multa, sanción o requerimiento por parte de entes de control o Superintendencia de Servicios Públicos donde se identifique que se ha incurrido en una entrega extemporánea, por ende, no hay evidencias que aportar. El control no es efectivo y se debe realizar el ajuste al control teniendo en cuenta la metodología del DAFP</t>
  </si>
  <si>
    <t>RP-6005</t>
  </si>
  <si>
    <t>MPFD-CP30: Seguimiento a control de tiempos de solicitudes Aplicativo Mapa de Procesos</t>
  </si>
  <si>
    <t>R3-MPFD-CA7  Inoportunidad, omisión o error en la publicación del documento en el Aplicativo Mapa de Procesos</t>
  </si>
  <si>
    <t>Trazabilidad solicitudes documentales</t>
  </si>
  <si>
    <t>Se anexó excel con la trazabilidad de solicitudes; sin embargo no se evidencia cual es el control; por lo tanto, no hay efectividad, se recomienda ajustar el control de acuerdo con la metodología del diseño de controles del DAFP.</t>
  </si>
  <si>
    <t>RP-5228</t>
  </si>
  <si>
    <t>MPFD-CP31:  Asegurar la disponibilidad y acceso a la información de manera oportuna en los documentos digitalizados.</t>
  </si>
  <si>
    <t xml:space="preserve"> Asegurar la disponibilidad y acceso a la información de manera oportuna en los documentos digitalizados.</t>
  </si>
  <si>
    <t>MPFT0401F06 Asignación De Número De Récord de Obra Archivo Electrónico - CITe</t>
  </si>
  <si>
    <t xml:space="preserve">
 Se adjuntan los formatos en los cuales se registran el seguimiento por parte del SIGUE de los proyectos
</t>
  </si>
  <si>
    <t>Se anexan formato MPFT0401F03 e informe de fecha 22 de agosto/24 donde informan que se cargaron 60 Fichas creadas de Récord de Obra Alcantarillado y Obras Acueducto, se da cumplimiento a la actividad; se requiere actualizar el control de acuerdo con el diseño de controles del DAFP</t>
  </si>
  <si>
    <t>RP-5219</t>
  </si>
  <si>
    <t>MPFD-CP7: Evitar la pérdida de los documentos controlando el préstamo de los mismos</t>
  </si>
  <si>
    <t xml:space="preserve">Evitar la pérdida de los documentos controlando el préstamo de los mismos. </t>
  </si>
  <si>
    <t>MPFD0301F04 Hoja de control expediente, MPFD0401F04 Afuera, MPFD0401F03 Control de consulta, préstamo y devolución de información  Cuando aplique: MPFD0401F05 Cadena de custodia y MPFD0401F06 Acuerdo de confidencialidad MPFD0401F02 Solicitud consulta préstamo información, MPFD0401F01 Solicitud de soportes documentales ARCHIVO DE SUSCRIPTORES: MPFD0401F01 Solicitud de Soportes Documentales, MPFD0302F21 Cadena de Custodia.</t>
  </si>
  <si>
    <t>Se adjuntan los formatos MPFD401F11-01 de Consulta, préstamo y devolución de documentos, de los meses de abril, mayo, junio y julio de 2024</t>
  </si>
  <si>
    <t>La evidencia formato de control consulta y préstamo de documentos difiere del medio de verificación MPFD0301F04 Hoja de control expediente, MPFD0401F04 Afuera, MPFD0401F03 Control de consulta, préstamo y devolución de información  Cuando aplique: MPFD0401F05 Cadena de custodia y MPFD0401F06 Acuerdo de confidencialidad MPFD0401F02 Solicitud consulta préstamo información, MPFD0401F01 Solicitud de soportes documentales ARCHIVO DE SUSCRIPTORES: MPFD0401F01 Solicitud de Soportes Documentales, MPFD0302F21 Cadena de Custodia, por lo cual no se puede evaluar la efectividad del control.
 Se requiere ajustar el control de acuerdo con la metodología del DAFP.</t>
  </si>
  <si>
    <t>RP-5215</t>
  </si>
  <si>
    <t>MPFD-CP8: Garantizar las condiciones locativas y ambientales para la conservación de los documentos del Archivo Central de la Empresa.</t>
  </si>
  <si>
    <t>Garantizar las condiciones locativas y ambientales para la conservación de los documentos del Archivo Central de la Empresa</t>
  </si>
  <si>
    <t xml:space="preserve">Informe de gestión   condiciones ambientales presentado por el contratista </t>
  </si>
  <si>
    <t xml:space="preserve">Se reportó Bitacora de Limpieza de los meses de abril, mayo, junio y julio. Así mismo se reportó los informes de gestión de los meses de abril, mayo, junio y julio del 2024; del contrato 2-09-14500-0549-2024 presentados por el contratista EGS-Soluciones en el cual se evidencia el reporte de medición en lo concerniente a las condiciones locativas y ambientales para la conservación de los documentos del Archivo Central de la Empresa. </t>
  </si>
  <si>
    <t xml:space="preserve">Se debe realizar el ajuste al control de acuerdo con la metodología del DAFP, se revisan los informes de gestión de los meses abril a julio;  se evidencia la toma de temperatura y humedad ambiental, se presentan planillas en excel de las actividades de limpieza diaria realizadas; no obstante no se concluye que sucede con las fluctuaciones de temperatura y humedad que medidas se toman; asi mismo, en el exdel nunca se tiene observaciones ni siquiera del estado en el que se encuentra el mobiliario, razón por la cual no se puede dar como un control efectivo.
  </t>
  </si>
  <si>
    <t>RP-5221</t>
  </si>
  <si>
    <t>MPFD-CP9:  Lograr una búsqueda con oportunidad de los documentos solicitados por las áreas o usuarios</t>
  </si>
  <si>
    <t xml:space="preserve">Lograr una búsqueda con oportunidad de los documentos solicitados por las áreas o usuarios  </t>
  </si>
  <si>
    <t>RP-6214</t>
  </si>
  <si>
    <t>MPFF-CC15: Aplicación correcta de las retenciones en la fuente</t>
  </si>
  <si>
    <t>Aplicación correcta de las retenciones en la fuente
Según el número de cuentas por pagar radicadas por día el profesional de Cuentas por pagar selecciona el equivalente al 10% de las cuentas trabajadas, aplicando criterios como tipo de contrato y montos, para determinar una distribución adecuada en el muestreo, previo cruce con la base de datos de los documentos de cobro radicados. Se realiza una verificación de la correcta aplicación de las retenciones en las cuentas de cobro, documentos equivalentes y otras órdenes de pago.En caso de inconsistencias se realiza la anulación en SAP y se genera un nuevo documento.</t>
  </si>
  <si>
    <t>Informe de revisión de retenciones</t>
  </si>
  <si>
    <t>Martinez Rodriguez, Olivia</t>
  </si>
  <si>
    <t>Guerrero Ardila, Miller German</t>
  </si>
  <si>
    <t>Ger Financiera - Dir Tributaria</t>
  </si>
  <si>
    <t>Se remiten evidencias: 1)Informe de revisión de retenciones</t>
  </si>
  <si>
    <t>DISEÑO: La descripción del control cumple con algunos de los parámetros establecidos en la metodología de administración de riesgos (Responsable, propósito, evidencias, criterios de revisión y decisiones de aceptación o rechazo). Sin embargo, es importante identificar la frecuencia e incluir el área del cual es parte el responsable de la ejecución del control, al igual que la tipología del control, ya que este cumple una función más detectiva que correctiva.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DAFP.
 EJECUCIÓN: Se evidencia base de datos con la relación de los documentos de cobro recibidos entre abril y julio de 2024. Según el medio de verificación /evidencia establece un Informe de revisión de retenciones, el cual debería dar claridad sobre la ejecución del control en términos de la escogencia de la muestra y el resultado de la revisión.</t>
  </si>
  <si>
    <t>29/09/2024</t>
  </si>
  <si>
    <t>Gestión Financiera</t>
  </si>
  <si>
    <t>FND-29554</t>
  </si>
  <si>
    <t>R2-MPFF</t>
  </si>
  <si>
    <t>RP-6223</t>
  </si>
  <si>
    <t>MPFF-CC24: Validar documentación, Generar reporte de documentos pendientes</t>
  </si>
  <si>
    <t>Validar documentación, Generar reporte de documentos pendientes.
Verifica que el número de financiaciones efectuas en el ERP SAP y entregadas al área del archivo, tengan la totalidad de los documentos aportados por el usuario.  
En caso de que no no estén los documentos completos, se solicitan por correo electrónico.</t>
  </si>
  <si>
    <t>Reporte seguimiento de entrega a Archivo (Excel)
Correo electrónico</t>
  </si>
  <si>
    <t>Ger Financiera - Dir Jurisdiccion Coactiva</t>
  </si>
  <si>
    <t xml:space="preserve">Se remiten evidencias: 1) Reporte seguimiento de entrega a Archivo (Excel),  2) Correo electrónico
  </t>
  </si>
  <si>
    <t>DISEÑO: La descripción del control cumple con algunos de los parámetros establecidos en la metodología de administración de riesgos (Propósito, evidencias, criterios de revisión y decisiones de aceptación o rechazo). Sin embargo, es importante identificar la frecuencia y el responsable de la ejecución del control. Se recomienda revisar la tipología del control, ya que este cumple una función más detectiva que correctiva.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DAFP.
 EJECUCIÓN: Se evidencia relación de acuerdos de pago pendientes de remitir al archivo correspondiente al período de abril a julio de 2024. Se evidencia muestra de correos electrónicos de solicitud de los acuerdos de pago pendientes. Lo anterior con el medio de verificación definido y período de monitoreo.</t>
  </si>
  <si>
    <t>FND-29556</t>
  </si>
  <si>
    <t>R4-MPFF</t>
  </si>
  <si>
    <t>RP-6236</t>
  </si>
  <si>
    <t>MPFF-CC37: Valida la inconsistencia e identifica según el penúltimo digito de la referencia enviada por el banco, el tipo de pago realizado</t>
  </si>
  <si>
    <t>Valida la inconsistencia e identifica según el penúltimo digito de la referencia enviada por el banco, el tipo de pago realizado.
Valida la inconsistencia e identifica según el penúltimo digito de la referencia enviada por el banco, el tipo de pago realizado (financiación, pago masivo, estado de cuenta, pago a terceros u otros), a través de la transacción FP05 con el fin de clarificar o aplicar el pago adecuadamente. Lo anterior, de acuerdo con el Instructivo - MPFF0401I01 Aplicación, clarificación y anulación de pagos</t>
  </si>
  <si>
    <t>Registro en SAP (trazabilidad de la transacción)</t>
  </si>
  <si>
    <t>Ger Financiera - Dir Tesoreria</t>
  </si>
  <si>
    <t>Se remiten evidencias: Registro en SAP (trazabilidad de la transacción), aclarando que en los meses de mayo a julio no hubo clarificación de pago.</t>
  </si>
  <si>
    <t>DISEÑO: La descripción del control cumple con algunos de los parámetros establecidos en la metodología de administración de riesgos (Propósito, criterios de revisión y decisiones de aceptación o rechazo). Sin embargo, es importante identificar la frecuencia, el responsable de la ejecución del control y la evidencia.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DAFP.
 EJECUCIÓN: Se evidencia documento con relación de partidas clarificadas durante los meses de mayo a julio de 2024, aclarando que durante estos meses no se presentaron reclamaciones por el proceso de clarificación. La evidencia proporcionada corresponde al medio de verificación y al período de monitoreo. Es importante tener en cuenta que la aplicación de este control correctivo puede denotar la materialización del riesgos, tal cual como se encuentra definido</t>
  </si>
  <si>
    <t>FND-29560</t>
  </si>
  <si>
    <t>R8-MPFF</t>
  </si>
  <si>
    <t>RP-6238</t>
  </si>
  <si>
    <t>MPFF-CC39: Revisión y concililación del recaudo de bancos</t>
  </si>
  <si>
    <t>Revisión y concililación del recaudo de bancos.
De forma diaria y para el cierre del mes se realiza la revisión y concililación del recaudo de bancos, pudiendose establecer si existe alguna inconsistencia en la aplicación del pago. Si se determina que la inconsistencia corresponde a una modificación realizada por las Gerencias de Zona se informa mediante correo electrónico para que envien la justificación del hecho y se realicen los ajustes de correspondan.</t>
  </si>
  <si>
    <t>Matriz de conciliación
Informe estadístico de clarificación de pagos
Correo electrónico</t>
  </si>
  <si>
    <t xml:space="preserve">Se remiten evidencias: Matriz de conciliación, Informe estadístico de clarificación de pagos y correo electrónico. En los meses de mayo a julio no se presentaron clarificaciones de pago por ende no se remitieron correos a las zonas.
  </t>
  </si>
  <si>
    <t xml:space="preserve">DISEÑO: La descripción del control cumple con algunos de los parámetros establecidos en la metodología de administración de riesgos (Propósito, frecuencia, criterios de revisión y decisiones de aceptación o rechazo). Sin embargo, es importante identificar el responsable de la ejecución del control. Se recomienda revisar la tipología del control, ya que este cumple una función más detectiva que correctiva. Se recomienda continuar las sesiones de trabajo para actualización de los riesgos y controles conforme la metodología de Administración de riesgos vigente, que está alineada con la Guía para la administración del riesgo y el diseño de controles en entidades públicas- DAFP.
 EJECUCIÓN: Se evidencia documento con relación de partidas clarificadas durante los meses de mayo a julio de 2024, aclarando que durante estos meses no se presentaron reclamaciones por el proceso de clarificación. Se evidencia matrices de conciliación realizadas durante los meses de mayo a julio de 2024. La evidencia proporcionada corresponde al medio de verificación y período de monitoreo. Se recomienda revisar la tipología del control, ya que este puede tener una función detectiva. Tener en cuenta que la activación de un control correctivo puede denotar la materialización del riesgo.  </t>
  </si>
  <si>
    <t>RP-6242</t>
  </si>
  <si>
    <t>MPFF-CC43: Reprogramación presupuestal</t>
  </si>
  <si>
    <t>Reprogramación presupuestal
Reprogramación presupuestal o Modificaciones Presupuestales y de PAC de la Vigencia y Vigencias Futuras.</t>
  </si>
  <si>
    <t>Resoluciones de Modificación Presupuestal y de PAC
Resoluciones de Reprogramación</t>
  </si>
  <si>
    <t>Martinez Rodriguez, Olivia
Ramirez Barreto, Sandra Milena</t>
  </si>
  <si>
    <t>Ger Financiera - Dir Presupuesto</t>
  </si>
  <si>
    <t>Se cargar las evidencias: Resoluciones de Modificación Presupuestal y de PAC Resoluciones de Reprogramación</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</si>
  <si>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las sesiones de trabajo para la actualización de los riesgos y controles conforme la metodología de Administración de riesgos vigente, que está alineada con la Guía para la administración del riesgo y el diseño de controles en entidades públicas- DAFP. Tener en cuenta la adecuada definición de la tipología del control, por cuanto la tipología correctiva, denota que su activación está orientada a la mitigación del impacto del riesgo, como resultado de la materialización del evento de riesgo.
 EJECUCIÓN: Se evidencian resoluciones modificatorias del presupuesto de gastos e inversiones, ingresos y egresos,  para la vigencia fiscal comprendida entre el 1º de enero y el 31 de diciembre del año 2024, las cuales se expidieron durante abril y julio de 2024.  La evidencia proporcionada corresponde al medio de verificación y al período de monitoreo. Tal como se expuso en el análisis del diseño del control, la activación de controles correctivos denota la atención de situaciones que se originaron como consecuencia de la materialización del evento de riesgo, en ese sentido, las resoluciones modificatorias de presupuesto pueden obedecer al resultado del seguimiento en la verificación del la ejecución presupuestal, con respecto a un aspecto (causa) que pueda originar la materialización del evento de riesgo identificado.</t>
  </si>
  <si>
    <t>FND-29562</t>
  </si>
  <si>
    <t>R17-MPFF</t>
  </si>
  <si>
    <t>RP-6206</t>
  </si>
  <si>
    <t>MPFF-CC6: Revisión de información presupuestal frente a información existente para identificar las inconsistencias que existan</t>
  </si>
  <si>
    <t>Revisión de información presupuestal frente a información existente para identificar las inconsistencias que existan.
Para las diferentes solicitudes se realiza revisión de información presupuestal frente a información existente, pudiendose detectar posibles inconsistencias, esto es realizado por un profesional de presupuesto, si se encuentran inconsistencias se informa al area que solicito la creación para que realicen las aclaraciones y correcciones pertinentes. En el caso de no existir información que sirva como parametro de comparación, se carga lo solicitado por el area. Si la información fue reportada a un tercero y tenia errores, se valida la pertinencia de realizar el ajuste y se de ser posible se ajusta.
Para la generación de los informes de verificia la información de los reportes BW frente a la información de los otros modulos de SAP, de encontrarse inclonsistencias en la información extraida, se solicita al analista funcional del SIE los ajustes correspondientes.</t>
  </si>
  <si>
    <t>Soportes de ajustes presupuestales y correos de observaciones</t>
  </si>
  <si>
    <t>Ger Financiera - Dir Presupuesto
Gerencia Planeamiento y Control</t>
  </si>
  <si>
    <t xml:space="preserve">Se remiten evidencias: 1)Soportes de ajustes presupuestales 2)correos de observaciones </t>
  </si>
  <si>
    <t>DISEÑO: La descripción del control cumple con algunos de los parámetros establecidos en la metodología de administración de riesgos (Responsable, Propósito, criterios de revisión y decisiones de aceptación o rechazo). Sin embargo, es importante identificar la frecuencia de la ejecución del control.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DAFP. Tener en cuenta la adecuada definición de la tipología del control, por cuanto la tipología correctiva, denota que su activación está orientada a la mitigación del impacto del riesgo, como resultado de la materialización del evento de riesgo.
 EJECUCIÓN: Se evidencia correos electrónicos confirmatorios sobre las verificaciones presupuestales y correos remisorios de los Informes de Ejecución Presupuestal  de los meses de abril a julio de 2024, remitidos a la Secretaría Distrital de Hacienda. La evidencia proporcionada corresponde al período de monitoreo y al medio de verificación. Tener en cuenta que,  la activación de controles correctivos denota la atención de situaciones que se originaron como consecuencia de la materialización del evento de riesgo, en ese sentido, llevar a cabo la “revisión de información presupuestal frente a información existente para identificar las inconsistencias que existan”, denota una acción más detectiva, con respecto a un aspecto (causa) que pueda originar la materialización del evento de riesgo identificado.</t>
  </si>
  <si>
    <t>FND-29553</t>
  </si>
  <si>
    <t>R1-MPFF</t>
  </si>
  <si>
    <t>RP-4898</t>
  </si>
  <si>
    <t>MPFF-CP0: Definición de plazos para entradas de mercancía y radicación de facturas</t>
  </si>
  <si>
    <t>Definición de plazos para entradas de mercancía y radicación de facturas</t>
  </si>
  <si>
    <t>*Informativos emitidos por las Direcciones de Presupuesto y Tributaria *MPFF0303F02 “Cronograma de Cierre Financiero</t>
  </si>
  <si>
    <t>Ger Financiera - Dir Presupuesto
Ger Financiera - Dir Tributaria</t>
  </si>
  <si>
    <t xml:space="preserve">Se presenta evidencia del informativo emitido por la Dir. Tributaria y la Dir. Presupuesto, sobre el plazo para elaboración de pedidos de ejecución, anticipos, entradas de mercancía, solicitudes de anticipos, radicación de facturas, documentos equivalentes y solicitudes de pago.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</si>
  <si>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DAFP.
 EJECUCIÓN: Se evidencia cronograma de cierre financiero y publicación del mismo correspondiente a los meses de abril a julio de 2024. Para este período no se evidencia el cargue de informativos emitido por la Dir. Tributaria y la Dir. Presupuesto, sobre el plazo para elaboración de pedidos de ejecución, anticipos, entradas de mercancía, solicitudes de anticipos, radicación de facturas, documentos equivalentes y solicitudes de pago. La evidencia presentada cumple parcialmente con el medio de verificación y período de monitoreo.</t>
  </si>
  <si>
    <t>RP-6201</t>
  </si>
  <si>
    <t>MPFF-CP1: Elaborar el cronograma de cierre financiero y lo divulga a las áreas</t>
  </si>
  <si>
    <t>Elaborar el cronograma de cierre financiero y lo divulga a las áreas
La Dirección de Contabilidad elabora mensualmente el cronograma de cierre financiero y lo divulga a las áreas con el fin de que éstas realicen el cierre de los ciclos operativos respectivos (actividad 1 del procedimiento MPFF0303P). En caso que se observen retrasos en el cronograma se envía correo al área origen de la información solicitando el cumplimento de los plazos.
El cronograma de cierre financiero, se elabora teniendo en cuenta entre otros, los plazos fijados en el Calendario tributario, las actividades que se requieren para el cierre presupuestal y la generación de informes (mensuales, anuales, semestrales o según periodicidad), y  demás normatividad que aplique.</t>
  </si>
  <si>
    <t>MPFF0303F02 - Cronograma de cierre financiero</t>
  </si>
  <si>
    <t>Se remiten evidencias: 1)Cronograma de cierre financiero</t>
  </si>
  <si>
    <t>DISEÑO: La descripción del control cumple con algunos de los parámetros establecidos en la metodología de administración de riesgos (Frecuencia, Propósito, criterios de revisión y decisiones de aceptación o rechazo). Sin embargo, es importante identificar el responsable de  la ejecución del control.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DAFP.
 EJECUCIÓN: Se evidencia cronograma de cierre financiero y publicación del mismo correspondiente a los meses de abril a julio de 2024. La evidencia presentada cumple con el medio de verificación y período de monitoreo.</t>
  </si>
  <si>
    <t>RP-6210</t>
  </si>
  <si>
    <t>MPFF-CP10: Presentar el estado del portafolio de inversiones de la empresa con el fin de definir bajo metodologías y modelos los límites y cupos de dichos portafolios para la toma de decisiones</t>
  </si>
  <si>
    <t>Presentar el estado del portafolio de inversiones de la empresa con el fin de definir bajo metodologías y modelos los límites y cupos de dichos portafolios para la toma de decisiones
En la Resolución del Comité de Riesgos Financieros, se establece que sesionará como mínimo una vez al mes o de acuerdo con la periodicidad que estime el Comité (actualmente es trimestral). A esta Comité, la Dirección de Riesgos Financieros presenta el estado del portafolio de inversiones del último bimestre, tomando como datos de referencia los reportados por SIVICOF.</t>
  </si>
  <si>
    <t>Acta del Comité MPFD0801F06 Presentación (soporte)</t>
  </si>
  <si>
    <t>Ger Financiera - Dir Analisis de Riesgos Financieros</t>
  </si>
  <si>
    <t xml:space="preserve">Se remiten evidencias: Acta del Comité MPFD0801F06 Presentación (soporte). 
 ARCHER no permitió cargar el acta 156 y la presentación del acta extraordinaria, quedo atenta a la solicitud del auditor.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</si>
  <si>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actas No. 154 y 155 del Comité de riesgos Financieros, realizados en los meses de mayo y junio, respectivamente. De igual forma, las presentaciones de apoyo. in embargo, la evidencia debe soportar el ejercicio de control que se pretende con la presentación de esta información en el comité.</t>
  </si>
  <si>
    <t>RP-6211</t>
  </si>
  <si>
    <t>MPFF-CP11: Administración del patrimonio autónomo, numeral 10.4 Informes, literal h. Informes de los entes de control e interventoría</t>
  </si>
  <si>
    <t>Administración del patrimonio autónomo, numeral 10.4 Informes, literal h. Informes de los entes de control e interventoría.
La generación de información solicitada por los entes de control, se realiza conforme a lo descrito en la minuta de contrato de administración del PAG, cláusula decima. Administración del patrimonio autónomo, numeral 10.4 Informes, literal h. Informes de los entes de control e interventoría, EL ADMINISTRADOR se obliga a preparar y presentar en la forma, detalle y oportunidad con que ello pueda ser requerido, los informes que soliciten los entes de control y el Supervisor que designe el ACUEDUCTO DE BOGOTÁ. Los formatos generados por los administradores son el CBN1098 y el CBN1109, adicionalmente el supervisor del contrato genera el formato CBN008, los cuales son enviados mensualmente via correo electrónico a la Dirección de Tesorería.</t>
  </si>
  <si>
    <t>Informes de gestión del contrato
Informes mensuales SIVICOF (CBN1098 CBN1109, CBN008)</t>
  </si>
  <si>
    <t>Se remiten evidencias: 1)Informes de gestión del contrato 2)Informes mensuales SIVICOF (CBN1098 CBN1109, CBN008)</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</si>
  <si>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Informe financiero mensual del PAG de los meses de abril a julio de 2024 y  correos electrónicos de remisión de la información SIVICOF del Patrimonio Autónomo de Garantía de las Pensiones de la EAAB-ESP de los meses de abril a julio de 2024. La evidencia presentada corresponde al medio de verificación y al período de monitoreo. Tener en cuenta que el medio de verificación establece el Informe de gestión del contrato, lo cual se encuentra controlado con un formato del SUG de la EAAB-ESP.</t>
  </si>
  <si>
    <t>RP-6212</t>
  </si>
  <si>
    <t>MPFF-CP12: Verificar  el cumplimiento de los requisitos de Ley de la factura (Art. 617 Estatuto tributario), los propios de la operación comercial y soportes adjuntos</t>
  </si>
  <si>
    <t>Verificar  el cumplimiento de los requisitos de Ley de la factura (Art. 617 Estatuto tributario), los propios de la operación comercial y soportes adjuntos
El Auxiliar administrativo de cuentas por pagar al momento de radicación la factura o documento equivalente, mediante lista de chequeo verifica  el cumplimiento de los requisitos de Ley de la factura (Art. 617 Estatuto tributario), los propios de la operación comercial y soportes adjuntos. En caso de existir alguna inconsistencia el documento es rechazado (Actividad 1). El profesional especializado de cuentas por pagar realiza una nueva verificación en la lista de chequeo, en caso de configurarse alguna inconsistencia (Según causales de anulación), se procede al rechazo del documento, se anula el radicado y se informa al supervisor, para que gestione el ajuste que corresponda. En caso de no contar con la información suficiente (según documentos radicados), se procede revisar la información del contrato con el fin de identificar  las actividades ejecutadas por el proveedor frente a sus calidades fiscales (responsabilidades tributarias del proveedor), para corroborar si se aplicaron correctamente las retenciones. 
Nota: La lista de chequeo no aplica para otras solicitudes de pago.</t>
  </si>
  <si>
    <t>MPFF0501F01 Lista de chequeo
Correo electrónico al supervisor (cuando aplica)</t>
  </si>
  <si>
    <t>Se remiten evidencias: 1)Lista de chequeo 2)Correo electrónico al supervisor (cuando aplica), Se modifica la lista de cheque por cuanto en la actualidad se maneja la facturación electrónica y los que no están obligados a facturar por este medio, radican las facturas o su equivalente.</t>
  </si>
  <si>
    <t>DISEÑO: La descripción del control cumple con los criterios definidos en la metodología de Administración de riesgos, la cual se encuentra alineada con la Guía para la administración del riesgo y el diseño de controles en entidades públicas, del DAFP.
 EJECUCIÓN: Se evidencia 9 correos electrónicos que contienen observaciones de anulación de documentos de cobro y las bases de datos de revisión de documentos de cobro de los meses de abril a julio. La evidencia proporcionada en la herramienta Archer demuestra que la ejecución del control se está llevando a cabo conforme el período, la descripción y demás atributos de este. Sin embargo, se recomienda ajustar el medio de verificación de este control en las sesiones de trabajo que se vienen adelantando, ya que  no se evidencia registros a través del uso del formato MPFF0501F01 Lista de chequeo.</t>
  </si>
  <si>
    <t>RP-6213</t>
  </si>
  <si>
    <t>MPFF-CP14: APLICAR RETENCIÓN EN LA FUENTE A TÍTULO DE ICA</t>
  </si>
  <si>
    <t>APLICAR RETENCIÓN EN LA FUENTE A TÍTULO DE ICA
Se indica que el Profesional nivel 21 de Cuentas por pagar identifica en el cuerpo de la factura o documento equivalente los municipios o ciudades en donde se realizó la actividad por parte del proveedor, cuando no se evidencia esta información se le solicita al supervisor el detalle del municipio(s) en donde se ejecuta el servicio o el suministro del bien.</t>
  </si>
  <si>
    <t>Lista de chequeo MPFF0501F01 (existe un campo para la información del indicador de ReteICA de cada municipio),
Correo electrónico al supervisor (cuando aplique)</t>
  </si>
  <si>
    <t>Se remiten evidencias: 1)Lista de chequeo MPFF0501F01 (existe un campo para la información del indicador de ReteICA de cada municipio), 2)Correo electrónico al supervisor (cuando aplique); los correos no aplican para el presente seguimiento.</t>
  </si>
  <si>
    <t>DISEÑO: La descripción del control cumple con los criterios definidos en la metodología de Administración de riesgos, la cual se encuentra alineada con la Guía para la administración del riesgo y el diseño de controles en entidades públicas, del DAFP. Sin embargo, el propósito del control debe estar orientado a la acción de “verificar”, además de indicar la frecuencia de ejecución del control.
 EJECUCIÓN: Se evidencia 10 correos electrónicos de solicitud de información relacionada con el municipio/ciudad donde se presentaron los servicios, y las bases de datos de revisión de documentos de cobro de los meses de abril a julio. La evidencia proporcionada en la herramienta Archer demuestra que la ejecución del control se está llevando a cabo conforme el período, la descripción y demás atributos de este. Sin embargo, se recomienda ajustar el medio de verificación de este control en las sesiones de trabajo que se vienen adelantando, ya que  no se evidencia registros a través del uso del formato MPFF0501F01 Lista de chequeo.</t>
  </si>
  <si>
    <t>RP-6215</t>
  </si>
  <si>
    <t>MPFF-CP16: Brindar asesoria tributaria previa a la suscripción del contrato</t>
  </si>
  <si>
    <t>Brindar asesoria tributaria previa a la suscripción del contrato.
Dando cumplimiento a lo establecido en el Manual de Contratación de la EAAB-ESP, en el artículo relacionado al tema de Presupuesto oficial para los diferentes tipos de contratos, menciona que las áreas pueden solicitar concepto a la Dirección Tributaria, a fin de detrminar la carga impositiva (Tributaria) a la que estará sujeto el contrato. La Dirección Tributaria responderá según lo estalecido en el procedimiento MPFF1003P Atención de consultas tributarias.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</si>
  <si>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Base de Datos Documentos de Cobro Recibidos durante abril a julio de 2024. La evidencia proporcionada en la herramienta Archer no corresponde al medio de verificación/evidencia y no demuestra con claridad que se esté realizando una asesoría tributaria conforme las necesidades de las áreas.</t>
  </si>
  <si>
    <t>RP-6216</t>
  </si>
  <si>
    <t>MPFF-CP17: Realizan una preliquidación del servicio de deuda</t>
  </si>
  <si>
    <t>Realizan una preliquidación del servicio de deuda
Los profesionales de deuda pública, conforme a lo estipulado contractualmente, realizan una preliquidación del servicio de deuda, la cual se envía para revisión del acreedor, quien debe dar su conformidad frente al cálculo o solicita los ajustes correspondientes. Específicamente en la actividad "Elaborar, aprobar y radicar cuenta de cobro" se describen las subactividades: en las que el profesional designado elabora la cuenta de cobro para cada entidad financiera verificando las tasas de interés aplicadas y envía por correo electrónico la liquidación del servicio de deuda por vencer a las entidades acreedoras para su revisión y aprobación. Finalmente, el DIrector de Tesorería da el Visto Bueno para radicación en la ventanilla de la Dirección Tributaria y proceder con el  trámite para el pago.</t>
  </si>
  <si>
    <t>Preliquidación aprobada por el acreedor, Cuenta de cobro</t>
  </si>
  <si>
    <t>Se remiten evidencias: 1)Preliquidación aprobada por el acreedor. 2) Cuenta de cobro</t>
  </si>
  <si>
    <t>DISEÑO: La descripción del control cumple con los criterios definidos en la metodología de Administración de riesgos, la cual se encuentra alineada con la Guía para la administración del riesgo y el diseño de controles en entidades públicas, del DAFP. Sin embargo, se debe indicar la frecuencia de ejecución del control.
 EJECUCIÓN: Se evidencia trece (13) cuentas de cobro de entidades financieras, con los respectivos correos electrónicos de confirmación y preliquidación. La evidencia proporcionada en la herramienta Archer corresponde al medio de verificación/evidencia y al período de monitoreo.</t>
  </si>
  <si>
    <t>FND-29555</t>
  </si>
  <si>
    <t>R3-MPFF</t>
  </si>
  <si>
    <t>RP-6217</t>
  </si>
  <si>
    <t>MPFF-CP18: Elaborar el presupuesto del servicio de la deuda proyectado para la siguiente vigencia corporativa fiscal</t>
  </si>
  <si>
    <t>Elaborar el presupuesto del servicio de la deuda proyectado para la siguiente vigencia corporativa fiscal
El Director Financiero de Tesorería lo aprueba y emite al planificador la solicitud de compromiso de gasto para que se generen las autorizacones en el ERP -SAP y posteriormente se aprueba la reserva presupuestal. Mensualmente, el Profesional designado genera el informe de vencimientos de deuda y verifica las fechas de pagos de capital, intereses, comisiones y otros que tenga pactada la Empresa frente a los contratos de empréstitos o emisiones. De igual forma, verifica que todos los pagos esten aplicados en el módulo de deuda y confirma el saldo de capital de deuda en SAP.</t>
  </si>
  <si>
    <t>Matriz de planificación deuda.
MPFF0908F01 Cuenta de cobro de deuda pública. 
MPFF0908F02 Solicitud de compromiso de gasto de la deuda pública.
Presupuesto en SAP</t>
  </si>
  <si>
    <t>1)Matriz de planificación deuda. MPFF0908F01 Cuenta de cobro de deuda pública. 2)MPFF0908F02 Solicitud de compromiso de gasto de la deuda pública. Presupuesto en SAP</t>
  </si>
  <si>
    <t>DISEÑO: La descripción del control cumple con los criterios definidos en la metodología de Administración de riesgos, la cual se encuentra alineada con la Guía para la administración del riesgo y el diseño de controles en entidades públicas, del DAFP. Sin embargo, se recomienda darle orden a la descripción del control, ya que este denota una mezcla de acciones (unas que son control y otras que no son control) y varios responsables de estas acciones, en ese sentido, es importante definir cual es el control como tal y quien es el responsable del mismo.
 EJECUCIÓN: Se evidencia trece (13) cuentas de cobro de entidades financieras, con los respectivos correos electrónicos de confirmación y preliquidación. Se evidencia registros de saldos de intereses. La evidencia proporcionada está indicada en el medio de verificación/evidencia, sin embargo, existe información adicional establecida como evidencias, la cual no se adjunta. Se recomienda revisar las evidencias que dan cuenta de la efectiva ejecución del control.</t>
  </si>
  <si>
    <t>RP-6218</t>
  </si>
  <si>
    <t>MPFF-CP19: Generar la relación de las cuentas contrato que están en etapa de cobro coactivo, para visualizar el estado del trámite</t>
  </si>
  <si>
    <t>Generar la relación de las cuentas contrato que están en etapa de cobro coactivo, para visualizar el estado del trámite
Mensualmente, del aplicativo Coactivo web se genera la relación de las cuentas contrato que están en etapa de cobro coactivo, para visualizar el estado del trámite y determinar cuáles de éstas se deben priorizar en la asignación a los abogados y las acciones que se deben impulsar, generando un Reporte de Coherencias. Posteriormente el profesional nivel 22 (encargado generación reportes del Aplicativo) le informa a los coordinadores de cobro coactivo para la verificación del análisis de coherencias y al profesional designado para el reparto de los expedientes, quien realiza la asignación de los expedientes de cobro coactivo, garantizando la prioridad de los casos con mayor riesgo de prescripción.</t>
  </si>
  <si>
    <t>Reporte de coherencias -Archivo Excel (Detalle de cuentas de la etapa de cobro coactivo)
MPFF0404F02 Acta de reparto de expedientes</t>
  </si>
  <si>
    <t>Se remiten evidencias: 1)Reporte de coherencias -Archivo Excel (Detalle de cuentas de la etapa de cobro coactivo) MPFF0404F02 Acta de reparto de expedientes
 Por capacidad de ARCHER, no se pueden cargar los reportes de coherencias. Agradezco desde la OCIG y desde la DGCYP solicitar de manera general más capacidad para cargue de evidencias.
 Quedamos atentos al requerimiento del auditor.</t>
  </si>
  <si>
    <t>DISEÑO: La descripción del control cumple con los criterios definidos en la metodología de Administración de riesgos, la cual se encuentra alineada con la Guía para la administración del riesgo y el diseño de controles en entidades públicas, del DAFP. 
 EJECUCIÓN: Se evidencia documentos con la relación del Reparto de expedientes para sustanciar, correspondiente a los meses de marzo a julio de 2024. . La evidencia proporcionada está indicada en el medio de verificación/evidencia y corresponde al período de monitoreo, sin embargo, existe información adicional establecida como evidencias, la cual no se adjunta. Se recomienda tener en cuenta que la capacidad de la herramienta por cada archivo es de 10MB. En el reporte de autocontrol se puede indicar un link de acceso a una carpeta compartida de One Drive, en los casos que la información sea de gran tamaño.</t>
  </si>
  <si>
    <t>RP-6202</t>
  </si>
  <si>
    <t>MPFF-CP2: Realizar las actividades de socialización, divulgación o capacitación a los colaboradores</t>
  </si>
  <si>
    <t>Realizar las actividades de socialización, divulgación o capacitación a los colaboradores
De acuerdo con las necesidades internas frente a la adecuada interpretación sobre los cambios normativos, conceptos y  elementos  relacionados con la gestión financiera de la entidad, se realizan las actividades de socialización, divulgación o capacitación a los colaboradores. Al interior de las direcciones de la Gerencia Financiera se revisan los cambios normativos, entre otros aspectos y el impacto que esto genera, informando o capacitando a las áreas para que se implementen los cambios y/o se realicen los ajustes correspondientes en el ERP-SIE.
Dada la transversalidad de las actividades de socialización, divulgación o capacitación, se realizan conforme a lo esteblecido en los procedimientos MPEC0101P Comunicación interna y MPEH0801P Capacitación y entrenamiento.
Nota: Los colaboradores que asistan a las capacitaciones deberán realizar bajo su responsabilidad la transferencia del conocimiento en sus respectivas áreas.</t>
  </si>
  <si>
    <t>Listas de asistencia,   Material de la  Presentación,
Informativos, correos electrónicos,
Boletines tributarios, circulares internas, memorandos internos</t>
  </si>
  <si>
    <t>Ger Financiera - Dir Analisis de Riesgos Financieros
Ger Financiera - Dir Contabilidad
Ger Financiera - Dir Jurisdiccion Coactiva
Ger Financiera - Dir Presupuesto
Ger Financiera - Dir Tesoreria
Ger Financiera - Dir Tributaria
Gerencia Financiera</t>
  </si>
  <si>
    <t>Se remiten evidencias: Listas de asistencia, Material de la Presentación, Informativos, correos electrónicos, Boletines tributarios, circulares internas, memorandos internos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</si>
  <si>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relación de boletines tributarios, presentaciones de apoyo de actividades de capacitación, correos electrónicos, informativos institucionales, que dan cuenta de la ejecución del control durante el período. y correspondencia con el medio de verificación/evidencia</t>
  </si>
  <si>
    <t>RP-6219</t>
  </si>
  <si>
    <t>MPFF-CP20: Tener trazabilidad de las actuaciones realizadas por los  contratistas respecto a los procesos de cobro gestionados y verificar las actuaciones realizadas</t>
  </si>
  <si>
    <t>Tener trazabilidad de las actuaciones realizadas por los  contratistas respecto a los procesos de cobro gestionados y verificar las actuaciones realizadas.
Los profesionales asignados al proceso de sustanciación en la Jurisdicción de Cobro Coactivo deben reportar en el  aplicativo Coactivo web, la información de las actuaciones realizadas frente a cada proceso que hayan gestionado.  Los Secretarios y Jueces de la Jurisdicción de Cobro Coactivo revisan y registran en el Aplicativo las correcciones y/o aprobaciones de los oficios generados por los profesionales. El Supervisor de contrato valida el Reporte de Impulso procesal del contratista Vs el Informe de gestión mensual presentado por el contratista para la aprobación de la cuenta de cobro. El informe consolidado "Reporte impulso procesal", se comparte  al director de la DJC, Of. Investigaciones disciplinarias, Gerencia Financiera, Coordinadores y Secretarios de la DJC. Este informe es revisado por el director de la DJC con el fin de evaluar en términos de desempeño la gestión de los contratistas, con base en la media de gestión.</t>
  </si>
  <si>
    <t>Informe consolidado Reporte impulso procesal (Aplicativo Coactivo Web), Formato MPFB0202F15  informe de gestión prestación de servicios persona natural</t>
  </si>
  <si>
    <t>Se remiten evidencias: 1)Informe consolidado Reporte impulso procesal (Aplicativo Coactivo Web), 2)Formato MPFB0202F15 informe de gestión prestación de servicios persona natural</t>
  </si>
  <si>
    <t>DISEÑO: La descripción del control cumple con los criterios definidos en la metodología de Administración de riesgos, la cual se encuentra alineada con la Guía para la administración del riesgo y el diseño de controles en entidades públicas, del DAFP. Sin embargo, se recomienda revisar en las sesiones de trabajo de actualización de la matriz de riesgos del proceso, darle orden a la descripción del control, ya que este denota una mezcla de acciones (unas que son control y otras que no son control) y varios responsables de estas acciones.
 EJECUCIÓN: Se evidencia Reporte impulso procesal correspondiente a los meses de abril a julio de 2024, al igual que doce (12) Informes de gestión de contratos. La evidencia proporcionada en la herramienta Archer demuestra que la ejecución del control se está llevando a cabo conforme el período, la descripción y medio de verificación/evidencia.</t>
  </si>
  <si>
    <t>RP-6220</t>
  </si>
  <si>
    <t>MPFF-CP21: Realizar consulta de los edictos y avisos e identifica la admisión de un proceso concursal</t>
  </si>
  <si>
    <t>Realizar consulta de los edictos y avisos e identifica la admisión de un proceso concursal El profesional sustanciador designado realiza consulta de los edictos y avisos e identifica la admisión de un proceso concursal. La evidencia de participación en las Audiencias por parte del Abogado se justifican en un Informe por audiencia y las conclusiones de la misma se reportan en el Aplicativo Coactivo web. Se consulta la página de Informa Colombia para realizar seguimiento a las personas naturales y/o juridicas que entren en proceso de insolvencia.</t>
  </si>
  <si>
    <t>Base de datos de procesos concursales  (Archivo Excel), Informe por audiencia (correo electrónico del Abogado), Aplicativo Coactivo web</t>
  </si>
  <si>
    <t>Se remiten evidencias: 1)Base de datos de procesos concursales (Archivo Excel), 2)Informe por audiencia (correo electrónico del Abogado), 3)Aplicativo Coactivo web</t>
  </si>
  <si>
    <t>DISEÑO: La descripción del control cumple con algunos de los criterios definidos en la metodología de Administración de riesgos, sin embargo, en las sesiones de trabajo que se vienen adelantando para la actualización de la matriz de riesgos del proceso, es importante identificar la frecuencia y establecer cuál es la finalidad de “consultar en los edictos y avisos e identificar la admisión de un proceso concursal”, en términos del seguimiento que se realiza. Se recomienda revisar la tipología del control, ya que este denota una característica mas “detectiva”.
 EJECUCIÓN: Se evidencia 1) Base de datos de procesos concursales, 2) Informe de gestión de procesos concursales, 3) Reporte de movimientos del Aplicativo Coactivo web, correspondiente a los meses abril a julio de 2024. La evidencia proporcionada en la herramienta Archer demuestra que la ejecución del control se está llevando a cabo conforme el período y medio de verificación.</t>
  </si>
  <si>
    <t>RP-6221</t>
  </si>
  <si>
    <t>MPFF-CP22: Gestiona el reparto de expedientes para sustanciación en donde se excluyen las anomalías comerciales</t>
  </si>
  <si>
    <t>Gestiona el reparto de expedientes para sustanciación en donde se excluyen las anomalías comerciales.
A partir del análisis de coherencias, se gestiona el reparto de expedientes para sustanciación en donde se excluyen las anomalías comerciales. Cuando se detectan inconsistencias, se reportan a las zonas comerciales  de origen, aquellos casos que precisen de análisis y depuración. Si las excepciones son totalmente favorables al ejecutado se genera ajuste total o parcial de la deuda en el sistema. En caso de no prosperar las excepciones, se continua con el cobro coactivo (Actividad "Tramitar excepciones contra el mandamiento").</t>
  </si>
  <si>
    <t>Correo electrónico a zonas comerciales,</t>
  </si>
  <si>
    <t>Se remiten evidencias: 1)Correo electrónico a zonas comerciales</t>
  </si>
  <si>
    <t>DISEÑO: La descripción del control cumple con algunos de los criterios definidos en la metodología de Administración de riesgos, sin embargo, es importante identificar el responsable, frecuencia y establecer cuál es el propósito del control el cual debe estar asociado a verbos como "verificar, validar, conciliar, comparar, revisar, cotejar o detectar". Se recomienda revisar la tipología del control, ya que este denota una característica más “detectiva”.
 EJECUCIÓN: Se evidencia correo electrónico que confirma que durante el período no se ha remitido solicitudes de depuración a las zonas.</t>
  </si>
  <si>
    <t>RP-6222</t>
  </si>
  <si>
    <t>MPFF-CP23: Realizar análisis de coherencia</t>
  </si>
  <si>
    <t>Realizar análisis de coherencia
El profesional encargado, realiza análisis de coherencia mensual donde se consolidan todas las cuentas del testigo de cartera del mes anterior</t>
  </si>
  <si>
    <t>Archivos Excel Mes: Consolidado Gestión
Consolidaciones,
Recaudo, 
Consolidado de Financiaciones</t>
  </si>
  <si>
    <t>Se remiten evidencias: 1)Archivos Excel Mes: Consolidado Gestión Consolidaciones, Recaudo, Consolidado de Financiaciones</t>
  </si>
  <si>
    <t>DISEÑO: La descripción del control cumple con algunos de los criterios definidos en la metodología de Administración de riesgos:  responsable y frecuencia, sin embargo, hace falta identificar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reporte de Gestión de consolidaciones, Consolidado de recaudo, Consolidado de financiaciones, correspondiente al período de abril a julio de 2024. La evidencia proporcionada en la herramienta Archer demuestra que la ejecución del control se está llevando a cabo conforme el período, la descripción y medio de verificación (evidencia).</t>
  </si>
  <si>
    <t>RP-6224</t>
  </si>
  <si>
    <t>MPFF-CP25: Hacer seguimiento al cumplimiento de la ejecución</t>
  </si>
  <si>
    <t>Hacer seguimiento al cumplimiento de la ejecución 
De manera automática se realiza la gestión de cobro a través de mensajes de texto (SMS), Respuesta de voz interactiva (IVR) y Correos electrónicos de cobro.  Para cortes y suspensiones y envío de cartas, los funcionarios designados realizan las gestiones de cobro prejurídico y persuasivo,  diligenciando los Checklist y plantilla de gestión, conforme a lo descrito en el procedimiento.</t>
  </si>
  <si>
    <t>Mensajes de texto (SMS), Respuesta de voz interactiva (IVR) y Correos electrónicos de cobro.
MPFF0417F01 Checklist de cortes y suspensiones 
MPFF0417F03 Envío Masivos De Cartas Checklist, Correos electrónicos de atención al usuario</t>
  </si>
  <si>
    <t>Se remiten la evidencias : 1)Mensajes de texto (SMS), Respuesta de voz interactiva (IVR) y Correos electrónicos de cobro. 2)MPFF0417F01 Checklist de cortes y suspensiones. 3)MPFF0417F03 Envío Masivos De Cartas Checklist, 4)Correos electrónicos de atención al usuario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</si>
  <si>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chekc list de: IVR, SMS, Cortes y Suspensiones. De igual forma, correos electrónicos de acuerdos de pago, correspondientes a los meses de abril a julio de 2024.  La evidencia proporcionada en la herramienta Archer demuestra que la ejecución del control se está llevando a cabo conforme el período, la descripción y medio de verificación (evidencia).</t>
  </si>
  <si>
    <t>RP-6225</t>
  </si>
  <si>
    <t>MPFF-CP26: Elaborar mensualmente el cronograma de cierre financiero y lo divulga a las áreas</t>
  </si>
  <si>
    <t>Elaborar mensualmente el cronograma de cierre financiero y lo divulga a las áreas
La Dirección de Contabilidad elabora mensualmente el cronograma de cierre financiero y lo divulga a las áreas con el fin de que éstas realicen el cierre de los ciclos operativos respectivos. En caso que se observen retrasos en el cronograma se envía correo al área origen de la información solicitando el cumplimento de los plazos.
El cronograma de cierre financiero, se elabora teniendo en cuenta entre otros, los plazos fijados en el Calendario tributario, las actividades que se requieren para el cierre presupuestal y la generación de informes (mensuales, anuales, semestrales o según periodicidad), y  demás normatividad que aplique.</t>
  </si>
  <si>
    <t>DISEÑO: La descripción del control cumple con los criterios definidos en la metodología de Administración de riesgos, la cual se encuentra alineada con la Guía para la administración del riesgo y el diseño de controles en entidades públicas, del DAFP. Este control se encuentra duplicado con el control MPFF-CP1.
 EJECUCIÓN: Se evidencia cronograma de cierre financiero y publicación del mismo correspondiente a los meses de abril a julio de 2024. La evidencia presentada cumple con el medio de verificación y período de monitoreo. Es importante describir en el autocontrol, si se observaron retrasos en el cronograma, motivando el envío de correo al área origen de la información solicitando el cumplimento de los plazos.</t>
  </si>
  <si>
    <t>FND-29557</t>
  </si>
  <si>
    <t>R5-MPFF</t>
  </si>
  <si>
    <t>RP-6226</t>
  </si>
  <si>
    <t>MPFF-CP27: Realizan las actividades de socialización, divulgación o capacitación a los colaboradores</t>
  </si>
  <si>
    <t>Realizan las actividades de socialización, divulgación o capacitación a los colaboradores
De acuerdo con las necesidades internas frente a la adecuada interpretación sobre los cambios normativos, conceptos y  elementos  relacionados con la gestión financiera de la entidad, se realizan las actividades de socialización, divulgación o capacitación a los colaboradores. Al interior de las direcciones de la Gerencia Financiera se revisan los cambios normativos, entre otros aspectos y el impacto que esto genera, informando o capacitando a las áreas para que se implementen los cambios y/o se realicen los ajustes correspondientes en el ERP-SIE.
Dada la transversalidad de las actividades de socialización, divulgación o capacitación, se realizan conforme a lo esteblecido en los procedimientos MPEC0101P Comunicación interna y MPEH0801P Capacitación y entrenamiento.
Nota: Los colaboradores que asistan a las capacitaciones deberán realizar bajo su responsabilidad la transferencia del conocimiento en sus respectivas áreas.</t>
  </si>
  <si>
    <t>Se remiten evidencias: Listas de asistencia, Material de la Presentación, Informativos, correos electrónicos, Boletines tributarios, circulares internas, memorandos internos.
 En cuanto a la capacitación, quedamos atentos a la solicitud de auditor para remitirlos por correo. El aplicativo no permite cargarlos.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</si>
  <si>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Este control se encuentra duplicado con el control MPFF-CP2.
 EJECUCIÓN: EJECUCIÓN: Se evidencia relación de boletines tributarios, presentaciones de apoyo de actividades de capacitación, correos electrónicos, informativos instituiconales, que dan cuenta de la ejecución del control durante el período. y correspondencia con el medio de verificación/evidencia.</t>
  </si>
  <si>
    <t>RP-6227</t>
  </si>
  <si>
    <t>MPFF-CP28: Solicitar datos maestros de acuerdo al tipo de dato</t>
  </si>
  <si>
    <t>Solicitar datos maestros de acuerdo al tipo de dato
Consolida información para datos maestros de programas presupuestarios y remite a Dir. de Presupuesto en medio físico y digital.</t>
  </si>
  <si>
    <t>Listas de asistencia (lanzamiento planeación)</t>
  </si>
  <si>
    <t>Se remiten evidencias: Listas de asistencia (lanzamiento planeación)</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</si>
  <si>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correo de citación y capturas de pantalla de Ms Teams, de la sesión de PLANIFICACIÓN Y PRESUPUESTACIÓN DE LA VIGENCIA FISCAL 2025, realizada el 10 de julio de 2024. La ejecución del control se está llevando a cabo conforme a la descripción y medio de verificación (evidencia).</t>
  </si>
  <si>
    <t>FND-29558</t>
  </si>
  <si>
    <t>R6-MPFF</t>
  </si>
  <si>
    <t>RP-6228</t>
  </si>
  <si>
    <t>MPFF-CP29: Verificar las plantillas de planificación</t>
  </si>
  <si>
    <t>Verificar las plantillas de planificación
Los profesionales de Presupuesto, verifican las plantillas de planificación enviadas por las áreas y la Gerencia de Planeamiento, validando la consistencia de la información recibida de los datos maestros para la asignación de fuentes y cargue de los recursos en SAP, y verifican de nuevo la información cargada.</t>
  </si>
  <si>
    <t>Archivo Excel de matriz de modificaciones
Resoluciones presupuestales</t>
  </si>
  <si>
    <t>Se remiten evidencias: 1)Archivo Excel de matriz de modificaciones presupuestales y resoluciones presupuestales.</t>
  </si>
  <si>
    <t>DISEÑO: La descripción del control cumple con algunos de los criterios definidos en la metodología de Administración de riesgos, sin embargo, hace falta identificar la frecuencia , criterios de aceptación o rechazo, desviaciones y evidencia. El propósito del control es claro, en consideración a que está asociado a verbos como "verificar” Se recomienda continuar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resoluciones de modificaciones presupuestales y archivos de Excel que soportan las modificaciones presupuestales generadas, durante los meses de abril a julio de 2024. Es importante presentar evidencias que demuestren el resultado de la verificación de las plantillas de planificación enviadas por las áreas y la Gerencia de Planeamiento.</t>
  </si>
  <si>
    <t>RP-6203</t>
  </si>
  <si>
    <t>MPFF-CP3: En el Manual de Políticas Contables se definieron y aprobaron los principios, bases, acuerdos y reglas para el reconocimiento, medición, presentación y revelación de los hechos económicos</t>
  </si>
  <si>
    <t>En el Manual de Políticas Contables se definieron y aprobaron los principios, bases, acuerdos y reglas para el reconocimiento, medición, presentación y revelación de los hechos económicos.
Cuando se realizan cambios en el Manual de Políticas Contables, la Dirección de Contabilidad realiza socializaciones a los funcionarios de las diferentes áreas.</t>
  </si>
  <si>
    <t>Informes Financieros</t>
  </si>
  <si>
    <t>Se remiten evidencias: 1)Informes Financieros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</si>
  <si>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documento word Manual de Políticas Contables (MPFF0001M01, versión 06). La evidencia presentada en el aplicativo Archer, no corresponde al medio de verificación/evidencia.</t>
  </si>
  <si>
    <t>RP-6229</t>
  </si>
  <si>
    <t>MPFF-CP30: Verificar la consistencia y coherencia de la información revisada por el equipo de programación presupuestal</t>
  </si>
  <si>
    <t>Verificar la consistencia y coherencia de la información revisada por el equipo de programación presupuestal
Previo a la emisión de las resoluciones presupuestales el Coordinador de Programación Presupuestal (Profesional Nivel 20), verifica la consistencia y coherencia de la información revisada por el equipo de programación presupuestal, para posterior aprobación por parte del Director de Presupuesto.</t>
  </si>
  <si>
    <t>Se remiten evidencias: 1)Archivo Excel de matriz de modificaciones. 2) Resoluciones presupuestales</t>
  </si>
  <si>
    <t>DISEÑO: La descripción del control cumple con algunos de los criterios definidos en la metodología de Administración de riesgos, sin embargo, hace falta identificar la frecuencia , criterios de aceptación o rechazo, desviaciones y evidencia. El propósito del control es claro, en consideración a que está asociado a verbos como "verificar” Se recomienda continuar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resoluciones de modificaciones presupuestales y archivos de Excel que soportan las modificaciones presupuestales generadas, durante los meses de abril a julio de 2024. Es importante presentar evidencias que demuestren el resultado de la verificación de la información, previo a la emisión de las resoluciones presupuestales.</t>
  </si>
  <si>
    <t>RP-6230</t>
  </si>
  <si>
    <t>MPFF-CP31: Realizar la  revisión y verificación del equilibrio del presupuesto</t>
  </si>
  <si>
    <t>Realizar la  revisión y verificación del equilibrio del presupuesto
El profesional nivel 22, una vez recibe la información consolidada de: inversiones, convenios y vigencias futuras, realiza la  revisión y verificación del equilibrio del presupuesto, del ejercicio de consolidación y asignación de fuente. Posterior el Profesional Especializado realiza una validación y la asignación de fuentes. En caso de presentar alguna inconsistencia en el presupuesto o en los datos maestros se devuelve a la Gerencia Corporativa de Planeamiento y Control para los ajustes que correspondan.</t>
  </si>
  <si>
    <t>Excel con asignación de fuentes, Correo electrónico de envío de fuentes</t>
  </si>
  <si>
    <t>Se remiten evidencias: 1)Excel con asignación de fuentes, 2)Correo electrónico de envío de fuentes</t>
  </si>
  <si>
    <t>DISEÑO: La descripción del control cumple con la mayoría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
 EJECUCIÓN: Se evidencia excel con asignación de fuentes (Presupuesto 2024) y correo electrónico de envío de fuentes, con fechas de 2023. La evidencia proporcionada corresponde al medio de verificación; sin embargo, es importante definir la periodicidad de ejecución del control, con el fin de validar la correspondencia de evidencias de ejecución en los períodos de monitoreo.</t>
  </si>
  <si>
    <t>RP-6231</t>
  </si>
  <si>
    <t>MPFF-CP32: Revisión y validación del Presupuesto de ingresos y gastos de la vigencia</t>
  </si>
  <si>
    <t>Revisión y validación del Presupuesto de ingresos y gastos de la vigencia.
Revisión y validación del Presupuesto de ingresos y gastos de la vigencia.   Cuando se detecta alguna inconsistencia, dentro del procedimiento se menciona que se informa al área correspondiente a través de correo electrónico. Así mismo dentro de las políticas generales de operación se establecen las características que debe tener la información que deben enviar las áreas.</t>
  </si>
  <si>
    <t>Memorando Interno (en el que se hacen Solicitudes de Modificación)
Resoluciones de Modificación Presupuestal</t>
  </si>
  <si>
    <t>Se remiten evidencias: 1)Memorando Interno (en el que se hacen Solicitudes de Modificación) 2)Resoluciones de Modificación Presupuestal</t>
  </si>
  <si>
    <t>DISEÑO: La descripción del control cumple con algunos de los criterios definidos en la metodología de Administración de riesgos, sin embargo, hace falta identificar el responsable, frecuencia , criterios de aceptación o rechazo y desviaciones. El propósito del control es claro, en consideración a que está asociado a verbos como "revisar y validar”.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remiten evidencia memorandos internos relacionados con solicitudes de modificación presupuestal emitidos por la GCPC; Resoluciones de Modificación Presupuestal de los meses de abril a julio de 2024; avisos J7 y J8. La evidencia proporcionada en la herramienta Archer demuestra que la ejecución del control se está llevando a cabo conforme el período, la descripción y medio de verificación (evidencia).</t>
  </si>
  <si>
    <t>RP-6232</t>
  </si>
  <si>
    <t>MPFF-CP33: Revisión, validación y control a la información  y  documentos recibidos en la Dirección Presupuesto para realizar las modificaciones presupuestales</t>
  </si>
  <si>
    <t>Revisión, validación y control a la información  y  documentos recibidos en la Dirección Presupuesto para realizar las modificaciones presupuestales.
En  el procedimiento MPFF0104P, establece en las Políticas Generales y Operacionales los conceptos  de ingresos y gastos para los cuales las Areas Ejecuctoras podrán solicitar las modificaciones, las clases de modificaciones, los niveles de autorizaciones y el diligenciamiento de los formatos establecidos y requeridos para cada modificación, igualmente, establece la actividad de revisión, validación y control a la información  y  documentos recibidos en la Dirección Presupuesto para realizar las modificaciones presupuestales.</t>
  </si>
  <si>
    <t>Resoluciones de Modificación Presupuestal</t>
  </si>
  <si>
    <t>Se remiten evidencias: 1)Resoluciones de Modificación Presupuestal</t>
  </si>
  <si>
    <t>DISEÑO: La descripción del control cumple con algunos de los criterios definidos en la metodología de Administración de riesgos, sin embargo, hace falta identificar el responsable, frecuencia , criterios de aceptación o rechazo y desviaciones. El propósito del control es claro, en consideración a que está asociado a verbos como "revisar y validar”.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resoluciones de modificación presupuestal presentadas durante los meses de abril a julio de 2024. Sin embargo, es importante evidenciar el registro de la revisión, validación y control a la información y documentos recibidos en la Dirección Presupuesto para proseguir con las resoluciones de modificación presupuestal.</t>
  </si>
  <si>
    <t>RP-6233</t>
  </si>
  <si>
    <t>MPFF-CP34: Remitir a la Dirección de Presupuesto los datos maestros del POAI</t>
  </si>
  <si>
    <t>Remitir a la Dirección de Presupuesto los datos maestros del POAI
En el procedimiento MPEE0106P, se establece que el profesional designado en la Dirección de Inversiones verifica que los macroproyectos no presente diferencias con los asociados en SAP y en el SGI para lo cual utiliza la transacción presupuestal ZFM107 para proyectos existentes y verificación en el SGI para proyectos nuevos (apoyándose en el archivo excel Base de datos de actividades existentes del SGI para realizar la consulta). Surtida esta verificación y previa aprobación por parte del Director de Inversiones, se remite a la Dirección de Presupuesto los datos maestros del POAI. Cuando se requieren modificaciones en los datos maestros la Dirección de Inversiones envía solicitud a la Dirección de Presupuesto.</t>
  </si>
  <si>
    <t>*Memorando interno y MPEE0106F02 Plantilla de Datos Maestros y MPFF0104F01 Plantilla de información presupuestal enviada por el área  (información remitida por la Dirección de Inversiones)
*Formato cambio de nombre programa presupuestario (proyecto) Dirección de Presupuesto</t>
  </si>
  <si>
    <t>Ger Planeamiento y Control - Dir Planeacion y Control de Inversiones</t>
  </si>
  <si>
    <t>se anexan las evidencias Memorando interno y MPEE0106F02 Plantilla de Datos Maestros . MPFF0104F01 Plantilla de información presupuestal enviada por la Dirección de Planeación y Control de Inversiones; para los meses Mayo, Junio, Julio y Agosto</t>
  </si>
  <si>
    <t>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
 EJECUCIÓN: Se evidencia Memorandos internos, MPEE0106F02 Plantilla de Datos Maestros y MPFF0104F01 Plantilla de información presupuestal enviada por la Dirección de Planeación y Control de Inversiones, durante el período de mayo - agosto de 2024. La evidencia proporcionada en la herramienta Archer demuestra que la ejecución del control se está llevando a cabo conforme el período, la descripción y medio de verificación (evidencia).</t>
  </si>
  <si>
    <t>RP-6234</t>
  </si>
  <si>
    <t>MPFF-CP35: Verificar los soportes entregados frente a la información del formulario</t>
  </si>
  <si>
    <t>Verificar los soportes entregados frente a la información del formulario
Los terceros suministran la información completa para la inscripción en el giro electrónico (formato giro electrónico), de forma presencial en la pagaduria, con firma y huella digital. El auxiliar administrativo de la tesoreria, verifica los soportes entregados frente a la información del formulario, la huella y la firma, verificando igualmente que coincidan con el documento de identidad. Se ingresa la información en SAP y esta es verificada y aprobada por el profesional pagador o por el Director.</t>
  </si>
  <si>
    <t>Formato de inscripción de cuentas e 
Inscripción de cuentas en SAP</t>
  </si>
  <si>
    <t>Se remiten evidencias: 1)Formato de inscripción de cuentas e Inscripción de cuentas en SAP</t>
  </si>
  <si>
    <t>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
 EJECUCIÓN: Se evidencia muestra de formato de inscripción de cuentas e Inscripción de cuentas en SAP, correspondiente a los meses de mayo a julio de 2024. La evidencia proporcionada en la herramienta Archer demuestra que la ejecución del control se está llevando a cabo conforme el período, la descripción y medio de verificación (evidencia).</t>
  </si>
  <si>
    <t>FND-29559</t>
  </si>
  <si>
    <t>R7-MPFF</t>
  </si>
  <si>
    <t>RP-6235</t>
  </si>
  <si>
    <t>MPFF-CP36: Verificar en el sistema la creación del acreedor (tercero) por el área responsable Vs los soportes</t>
  </si>
  <si>
    <t>Verificar en el sistema la creación del acreedor (tercero) por el área responsable Vs los soportes
Recibe de las áreas el formato de creación de acreedores y la información soporte (RUT, CC u otro documento autorizado) y el profesional Nivel 20 o profesional designado verifica en el sistema la creación del acreedor (tercero) por el área responsable Vs los soportes, si se encuentra alguna inconsistencia se informa al área, si la información está correcta se genera un código de acreedor por parte de la Dirección Tributaria y se informa al área que generó la solicitud.</t>
  </si>
  <si>
    <t>MPFF1001F01 - Creación de acreedores, correo electrónico (en caso de inconsistencias), Código del acreedor (SAP)</t>
  </si>
  <si>
    <t xml:space="preserve">Se remite evidencias: 1)MPFF1001F01 - Creación de acreedores, 2)correo electrónico (en caso de inconsistencias).
  </t>
  </si>
  <si>
    <t>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
 EJECUCIÓN: Se evidencia documentos del acreedor, correo electrónicos con inconsistencias y correos confirmatorios de creación del acreedor en SAP. La evidencia proporcionada en la herramienta Archer demuestra que la ejecución del control se está llevando a cabo conforme el período, la descripción y medio de verificación (evidencia).</t>
  </si>
  <si>
    <t>RP-6237</t>
  </si>
  <si>
    <t>MPFF-CP38: Aplicar los pagos recibidos a través de entidades financieras</t>
  </si>
  <si>
    <t>Aplicar los pagos recibidos a través de entidades financieras
Toma los archivos de recaudo descargados en la Tesorería e inicia el proceso de aplicación en el ERP-SAP, a través del programa establecido para ello.</t>
  </si>
  <si>
    <t>Se remiten evidencias: 1)Registro en SAP (trazabilidad de la transacción). Se informa que para el período mayo a julio no hubo clarificación de pagos.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</si>
  <si>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La evidencia presentada en el aplicativo Archer, no corresponde al medio de verificación/evidencia, por lo cual no es posible validar el cumplimiento de la ejecución del control, durante el período.</t>
  </si>
  <si>
    <t>RP-6204</t>
  </si>
  <si>
    <t>MPFF-CP4: Elaborar conciliación mensual para identificar diferencias que se presentan en la información contable</t>
  </si>
  <si>
    <t>Elaborar conciliación mensual para identificar diferencias que se presentan en la información contable. 
La Dirección de Contabilidad elabora conciliación mensual con el fin de identificar las posibles diferencias que se presentan en la información contable Vs la información del módulo auxiliar registrada por las diferentes áreas de la empresa. Estas partidas se identifican en la conciliación y se envían  para su verificación y acciones a tomar a las áreas responsables de la información.</t>
  </si>
  <si>
    <t>MPFF0303F04 Conciliaciones</t>
  </si>
  <si>
    <t>Ger Financiera - Dir Contabilidad</t>
  </si>
  <si>
    <t>Se remiten evidencias: 1)Conciliaciones, por capacidad de ARCHER no se logró cargar todas las conciliaciones, quedamos atentos al requerimiento del auditor.</t>
  </si>
  <si>
    <t>DISEÑO: La descripción del control cumple con la mayoría de los criterios definidos en la metodología de Administración de riesgos, la cual se encuentra alineada con la Guía para la administración del riesgo y el diseño de controles en entidades públicas, del DAFP. Sin embargo, hace falta definir el responsable de la ejecución del control, al igual la definición de la evidencia cuando se presentan diferencias.
 EJECUCIÓN: Se evidencian registros de conciliaciones realizadas durante los meses de abril a julio de 2024. La evidencia proporcionada en la herramienta Archer demuestra que la ejecución del control se está llevando a cabo conforme a la descripción, medio de verificación y período. En caso de cargar mas información, se recomienda incluir un link de carpeta compartida.</t>
  </si>
  <si>
    <t>RP-6239</t>
  </si>
  <si>
    <t>MPFF-CP40: Realizar el seguimiento de las PQR´s analiza cada caso y lo asigna al funcionario competente para dar respuesta</t>
  </si>
  <si>
    <t>Realizar el seguimiento de las PQR´s analiza cada caso y lo asigna al funcionario competente para dar respuesta
Una vez el área de Gestión documental haya realizado la asignación de PQR´s a la DJC, el profesional designado para realizar el seguimiento de las PQR´s analiza cada caso y lo asigna al funcionario competente para dar respuesta. Una vez el funcionario proyecta la respuesta, la remite a su coordinador para que sea revisada y aprobada. Al ser aprobada se carga en el aplicativo CORI con los respectivos anexos si es el caso.  A su vez el profesional encargado del seguimiento valida la trazabilidad de cada PQR desde el momento de la radicación hasta el cargue de la respuesta en CORI, controlando y validando que se cumplan los términos de ley.</t>
  </si>
  <si>
    <t>Formato MPFD0206F02 Trazabilidad a respuestas de comunicaciones oficiales</t>
  </si>
  <si>
    <t>Se remiten evidencias: 1)Formato MPFD0206F02 Trazabilidad a respuestas de comunicaciones oficiales</t>
  </si>
  <si>
    <t>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
 EJECUCIÓN: Se evidencia documento MPFD0206F02-01 Trazabilidad respuestas a Comunicaciones, de la Dirección Jurisdicción Coactiva,con corte al 15 de agosto de 2024. La evidencia proporcionada en la herramienta Archer demuestra que la ejecución del control se está llevando a cabo conforme a la descripción, medio de verificación y período de monitoreo.</t>
  </si>
  <si>
    <t>FND-29561</t>
  </si>
  <si>
    <t>R9-MPFF</t>
  </si>
  <si>
    <t>RP-6240</t>
  </si>
  <si>
    <t>MPFF-CP41: Seguimiento presupuestal</t>
  </si>
  <si>
    <t>Seguimiento presupuestal
Seguimiento presupuestal de los Ingresos, Gastos, CxP, Convenios y Vigencias Futuras</t>
  </si>
  <si>
    <t>Presentación mensual del seguimiento a las CxP
Informes mensuales de ejecución presupuestal por Gerencia
Oficio de seguimiento de convenios / Matriz de conciliación de RDE</t>
  </si>
  <si>
    <t>Ger Financiera - Dir Presupuesto
Gerencia Financiera</t>
  </si>
  <si>
    <t>Se remiten evidencias: Presentación mensual del seguimiento a las CxP Informes mensuales de ejecución presupuestal por Gerencia Oficio de seguimiento de convenios / Matriz de conciliación de RDE.
 Se remitirán los informes de ejecución a solicitud del auditor, ya que nuevamente el aplicativo ARCHER no permite el cargue por capacidad.</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</si>
  <si>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correos Informes de Ejecución presupuestal de la EAAB-ESP y por Gerencias, correspondiente a los meses de abril a julio de 2024. Se evidencia presentación de seguimiento a las CxP en Comité Corporativo, con corte del 31 de marzo de 2024, lo cual no corresponde al período de monitoreo. Se evidencia memorandos de Seguimiento Presupuestal de Convenios - Segundo Trimestre del 2024, remitidos a las gerencias Ambiental, Sistema Maestro y Servicios al cliente. La evidencia proporcionada en la herramienta Archer demuestra que la ejecución del control se está llevando a cabo conforme a la descripción y medio de verificación.</t>
  </si>
  <si>
    <t>RP-6205</t>
  </si>
  <si>
    <t>MPFF-CP5: Emitir un Informe y las recomendaciones respectivas para la toma de decisiones</t>
  </si>
  <si>
    <t>Emitir un Informe y las recomendaciones respectivas para la toma de decisiones.
La Auditoria externa recopila las pruebas que le permitan verificar la fiabilidad y suficiencia de la información consignada en los estados financieros. Con el fin de emitir un Informe y las recomendaciones respectivas para la toma de decisiones.</t>
  </si>
  <si>
    <t>Se remiten evidencias: 1)Conciliaciones. Por capacidad de ARCHER hubo algunas conciliaciones que no se lograron cargar, quedamos atentos al requerimiento del auditor.</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</si>
  <si>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La auditoría como tal no es el control. El control esta en la revisión del informe, analizar las desviaciones identificadas y tomar las acciones de mejora que se requieran.
 EJECUCIÓN: Se evidencia información relacionada con las conciliaciones realizadas durante el período, lo cual corresponde al medio de verificación/evidencia. Es importante, identificar que la evidencia que sea coherente con la descripción del control.</t>
  </si>
  <si>
    <t>RP-6207</t>
  </si>
  <si>
    <t>MPFF-CP7: Generar archivos en Excel para su exportación y se diligencia la informa requerida utilizando el reporte inicial y la información complementaria</t>
  </si>
  <si>
    <t>Generar archivos en Excel para su exportación y se diligencia la informa requerida utilizando el reporte inicial y la información complementaria
Para detallar las actividades que se realizan en los aplicativos previo al cargue se utiliza el instructivo MPFF0808I01 - Generación Informes de Control - Formato SIVICOF, el cual detalla las actividades específicas para realizar el reporte de información en el aplicativo SIVICOF documento CB 0115, CB0114 y CB0008 de la Contraloría. Inicia con la Generación del estado de tesorería en SAP, luego en el aplicativo “STORM USER” para generar archivos en Excel para su exportación y se diligencia la informa requerida utilizando el reporte inicial y la información complementaria para terminar con el cargue y presentación del informe final en el aplicativo del SIVICOF (Vo Bo Representante Legal). Los informes incluyen los vistos buenos de revisión de la información por parte de los Directores de Tesorería y Análisis de Riesgos Financieros.</t>
  </si>
  <si>
    <t>Informes formatos SIVICOF con firmas y VoBo, correos electrónicos, Aplicativo SIVICOF constancia de envio</t>
  </si>
  <si>
    <t>Ger Financiera - Dir Analisis de Riesgos Financieros
Ger Financiera - Dir Tesoreria
Secretaria General</t>
  </si>
  <si>
    <t>Se cargan los memorandos del informe de sivicof, enviados por correo electrónico a la Gerencia General.</t>
  </si>
  <si>
    <t>DISEÑO: La descripción del control contiene elementos que pueden servir para el adecuado diseño del mismo,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"verificar, validar, conciliar, comparar, revisar, cotejar o detectar". En la sesiones de trabajo que se vienen adelantando para la actualización de la matriz de riesgos, se recomienda orientar el mismo hacia la revisión de la información por parte de los Directores de Tesorería y Análisis de Riesgos Financieros.
 EJECUCIÓN: Se evidencian informes y correos confirmatorios sobre el cargue SIVICOF, correspondiente a los meses de abril a julio de 2024. La evidencia proporcionada en la herramienta Archer demuestra que la ejecución del control se está llevando a cabo conforme a la descripción, medio de verificación y período de monitoreo.</t>
  </si>
  <si>
    <t>RP-6208</t>
  </si>
  <si>
    <t>MPFF-CP8: Realizan la conciliación diaria de los movimientos y saldos en bancos</t>
  </si>
  <si>
    <t>Realizan la conciliación diaria de los movimientos y saldos en bancos
Los profesionales de la Dirección Tesorería (Nivel 21) realizan la conciliación diaria de los movimientos y saldos en bancos, así mismo el profesional encargado realiza la conciliación de carteras colectivas, con  el fin de validar la coherencia entre las conciliaciones, en caso que se detecten diferencias se debe indagar el origen y realizar los ajustes o aclaraciones para evitar partidas conciliatorias al cierre del mes. El Director de Tesorería da un visto bueno a la conciliación. Al cierre de mes se hace con el área Contable la conciliación de carteras colectivas.</t>
  </si>
  <si>
    <t>Formato de conciliación (bancarias y de carteras colectivas)</t>
  </si>
  <si>
    <t>Se remiten evidencias: 1)Formato de conciliación (bancarias y de carteras colectivas)</t>
  </si>
  <si>
    <t>DISEÑO: La descripción del control cumple con los criterios definidos en la metodología de Administración de riesgos, la cual se encuentra alineada con la Guía para la administración del riesgo y el diseño de controles en entidades públicas, del DAFP.
 EJECUCIÓN: Se evidencian conciliaciones bancarias y de carteras colectivas, realizadas durante los meses de abril a julio de 2024. La evidencia proporcionada en la herramienta Archer demuestra que la ejecución del control se está llevando a cabo conforme a la descripción, medio de verificación y período de monitoreo.</t>
  </si>
  <si>
    <t>RP-6209</t>
  </si>
  <si>
    <t>MPFF-CP9: Circulariza a las áreas de la empresa las partidas con antigüedad significativa para que sean gestionadas</t>
  </si>
  <si>
    <t>Circulariza a las áreas de la empresa las partidas con antigüedad significativa para que sean gestionadas
La Dirección de Contabilidad de manera periódica circulariza a las áreas de la empresa las partidas con antigüedad significativa para que sean gestionadas y formalizadas. Como una última instancia y de acuerdo con lo previsto en la Resolución No. 1225 de 2006, las partidas que no puedan ser gestionadas normalmente por tener alguna condición especial deben ser presentadas a consideración del Comité de Sostenibilidad Contable con los respectivos soportes para que si es procedente se adopten las medidas respectivas.</t>
  </si>
  <si>
    <t>Registro contable en SAP (elaborado por las áreas responsables de la información), Circularización, Actas de comité técnico de sostenibilidad contable</t>
  </si>
  <si>
    <t>Se remiten evidencias:  1)Circularización, 2)Actas de comité técnico de sostenibilidad contable</t>
  </si>
  <si>
    <t>DISEÑO: La descripción del control cumple con los criterios definidos en la metodología de Administración de riesgos, la cual se encuentra alineada con la Guía para la administración del riesgo y el diseño de controles en entidades públicas, del DAFP. Sin embargo, es importante definir cada cuanto (frecuencia) se realiza la circularización. De igual forma, definir de manera explícita un responsable, frecuencia, propósito y evidencia. Tener en cuenta que, el propósito del control debe estar a asociado a verbos como "verificar, validar, conciliar, comparar, revisar, cotejar o detectar".
 EJECUCIÓN: Se evidencia registros de circularización a través de memorandos internos, remitidos durante los meses de abril a julio de 2024, al igual que las Actas de comité técnico de sostenibilidad contable No. 109 y 110. La evidencia proporcionada en la herramienta Archer demuestra que la ejecución del control se está llevando a cabo conforme a la descripción, medio de verificación y período de monitoreo.</t>
  </si>
  <si>
    <t>RP-6030</t>
  </si>
  <si>
    <t>MPFI-CC10: Analizar los comentarios y observaciones realizados en la discusión del anteproyecto de norma técnica (incluye normatividad) y actualizar la norma técnica</t>
  </si>
  <si>
    <t>Analizar los comentarios y observaciones realizados en la discusión del anteproyecto de norma técnica (incluye normatividad) y actualizar la norma técnica</t>
  </si>
  <si>
    <t>Comentarios a la norma cuando sean recibidos</t>
  </si>
  <si>
    <t>Garay Niño, Alejandra Maria
Leon Lopez, Nubia Irley
Monroy Moreno, Hector Manuel</t>
  </si>
  <si>
    <t>Se anexan las observaciones y/o comentarios a la normas recibidos en este perirodo.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</si>
  <si>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los formatos de comentarios y observaciones para la gestión de normas y especificaciones técnicas relacionadas con cajas para medidores en nicho, instalación de acometidas domiciliarias de acueducto y cajas para medidores en piso. La evidencia en Archer confirma el cumplimiento de los requisitos establecidos.</t>
  </si>
  <si>
    <t>Gestión del Conocimiento e Innovación</t>
  </si>
  <si>
    <t>FND-29492</t>
  </si>
  <si>
    <t>R3-MPFI</t>
  </si>
  <si>
    <t>RP-6031</t>
  </si>
  <si>
    <t>MPFI-CC11: Analizar la información general, técnica, ambiental, normativa y estimación de costos y temas de vigilancia tecnológica suministrada en la propuesta y el cumplimiento en la lista de chequeo.</t>
  </si>
  <si>
    <t>Analizar la información general, técnica, ambiental, normativa y estimación de costos y temas de vigilancia tecnológica suministrada en la propuesta y el cumplimiento en la lista de chequeo.</t>
  </si>
  <si>
    <t>MPFD0801F01 Memorando interno</t>
  </si>
  <si>
    <t>Se anexa memorando interno de la DIE para  planta Tibitoc y  el análisis de la información de la "evaluación de la sonda multiparamétrica con sensores de pH, ORP, temperatura, oxígeno disuelto, turbiedad y conductividad que indiquen si se presenta cambio de calidad desde el afluente de la planta Tibitoc hasta las pilas en el predio la diana determinando que parámetros pueden incidir en la presencia o no presencia del manganeso y del medidor de manganeso sobre la línea de 16” a la salida de la planta TIBITOC" con  el cumplimiento en la lista de chequeo.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</si>
  <si>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el análisis de la evaluación de la sonda multiparamétrica en la planta Tibitoc, que incluyó un estudio de los parámetros (pH, ORP, temperatura, oxígeno disuelto, turbidez y conductividad) para determinar cambios en la calidad del agua desde el afluente hasta las pilas de La Diana y su relación con la presencia de manganeso. Se verificó el cumplimiento de la lista de chequeo. La evidencia proporcionada en la herramienta Archer demuestra que la ejecución del control se está llevando a cabo conforme la descripción y demás atributos de este.</t>
  </si>
  <si>
    <t>FND-29491</t>
  </si>
  <si>
    <t>R2-MPFI</t>
  </si>
  <si>
    <t>RP-6021</t>
  </si>
  <si>
    <t>MPFI-CP1: Diligenciar y radicar el acta de informe de gestión mediante la cual se realiza entrega y empalme del cargo de un Empleado Público</t>
  </si>
  <si>
    <t>Diligenciar y radicar el acta de informe de gestión mediante la cual se realiza entrega y empalme del cargo de un Empleado Público</t>
  </si>
  <si>
    <t>Acta informe de gestión MPEH1002F01</t>
  </si>
  <si>
    <t>Se cargan como muestra y medio de verificación copia de dos Actas de Informe de gestión de personal desvinculado durante el periodo, como soporte a la Actividad MPFI-CP1 y al seguimiento que realiza la Dirección Mejoramiento Calidad de Vida, para que los servidores Públicos realicen el Diligenciamiento y radicación del acta de informe de gestión mediante la cual se realiza entrega y empalme del cargo.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</si>
  <si>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dos actas de informe de gestión correspondientes al año 2023, como evidencia de cumplimiento de la actividad MPFI-CP1. Sin embargo, se han detectado algunas irregularidades en estos documentos: una de las actas carece de la firma del Gerente Corporativo Financiero, quien debe recibir el cargo, y la otra acta fue cargada en el periodo de seguimiento incorrecto. A excepción de estas observaciones, la evidencia recopilada en Archer demuestra que el proceso se ha llevado a cabo de acuerdo con los requisitos establecidos.</t>
  </si>
  <si>
    <t>FND-29490</t>
  </si>
  <si>
    <t>R1-MPFI</t>
  </si>
  <si>
    <t>RP-6022</t>
  </si>
  <si>
    <t>MPFI-CP2: Entregar al superior inmediato el estado de las actividades a cargo del trabajador oficial en el momento de la terminación del contrato.</t>
  </si>
  <si>
    <t>Entregar al superior inmediato el estado de las actividades a cargo del trabajador oficial en el momento de la terminación del contrato.</t>
  </si>
  <si>
    <t>"MPEH1002F02 Cumplido a satisfacción  -   Acta de entrega puesto de trabajo y actividades"</t>
  </si>
  <si>
    <t>Se cargan como muestra y medio de verificación copia de tres Actas de entrega de puesto de trabajo, como soporte a la Actividad MPFI-CP2 y al seguimiento que realiza la Dirección Mejoramiento Calidad de Vida, para que los servidores Públicos realicen la ante el superior inmediato el estado de las actividades a cargo del trabajador oficial en el momento de la terminación del contrato.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</si>
  <si>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copia de tres actas de entrega de puesto de trabajo, como soporte a la Actividad MPFI-CP2 y al seguimiento que realiza la Dirección Mejoramiento Calidad de Vida, para que los servidores Públicos realicen la ante el superior inmediato el estado de las actividades a cargo del trabajador oficial en el momento de la terminación del contrato. La evidencia proporcionada en la herramienta Archer demuestra que la ejecución del control se está llevando a cabo conforme la descripción y demás atributos de este.</t>
  </si>
  <si>
    <t>RP-6023</t>
  </si>
  <si>
    <t>MPFI-CP3: Verificar que la matriz de conocimiento se encuentre correctamente diligenciada y firmada por el jefe directo quien valida las actividades alli descritas</t>
  </si>
  <si>
    <t>Verificar que la matriz de conocimiento se encuentre correctamente diligenciada y firmada por el jefe directo quien valida las actividades alli descritas</t>
  </si>
  <si>
    <t>Planta de personal archivo Excel (identificando las matrices diligenciadas)</t>
  </si>
  <si>
    <t>Rodriguez Villanueva, Lucy</t>
  </si>
  <si>
    <t>Se anexa relación de inventario del estado actual de las matrices de  conocimiento con corte a 30 de julio.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</si>
  <si>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la relación de inventario del estado actual de las matrices de gestión del conocimiento con corte a 30 de julio. La evidencia proporcionada en la herramienta Archer demuestra que la ejecución del control se está llevando a cabo conforme la descripción y demás atributos de este.</t>
  </si>
  <si>
    <t>RP-6024</t>
  </si>
  <si>
    <t>MPFI-CP4: Registrar las observaciones de revisión de la Norma Técnica y/o especificación técnica en el formato “MPFI0201F02 Acta Gestión de Normas y Especificaciones Técnicas y realiza la publicación en el SISTEC.</t>
  </si>
  <si>
    <t>Registrar las observaciones de revisión de la Norma Técnica y/o especificación técnica en el formato “MPFI0201F02 Acta Gestión de Normas y Especificaciones Técnicas y realiza la publicación en el SISTEC.</t>
  </si>
  <si>
    <t>MPFI0201F02 Acta Gestión de Normas y Especificaciones Técnicas</t>
  </si>
  <si>
    <t>Se anexan las Actas de Gestión de Normas y Especificaciones Técnica de acuerdo al medio de verificación</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</si>
  <si>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12 actas de Gestión de Normas y Especificaciones Técnica de acuerdo al medio de verificación. La evidencia proporcionada en la herramienta Archer demuestra que la ejecución del control se está llevando a cabo conforme la descripción y demás atributos de este.</t>
  </si>
  <si>
    <t>RP-6025</t>
  </si>
  <si>
    <t>MPFI-CP5: Desarrollar espacios de transferencia de conocimiento por parte de los colaboradores.</t>
  </si>
  <si>
    <t>Desarrollar espacios de transferencia de conocimiento por parte de los colaboradores.</t>
  </si>
  <si>
    <t>MPFD0801F04 Listas de asistencia o registro virtual y presentaciones de las transferencia (informe o video o presentación en power point)</t>
  </si>
  <si>
    <t>Dentro de los espacios de transferencia del conocimiento anexamos listas de asistencia del curso de integridad virtual, con corte a 30 de julio de 2024.  El total 994 de registros de los servidores que realizaron  y aprobaron y aprobaron el curso afianzando las definiciones del código de integridad.</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</si>
  <si>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listas de asistencia del curso de integridad virtual, con corte a 30 de julio de 2024.  El total 994 de registros de los servidores que realizaron y aprobaron el curso afianzando las definiciones del código de integridad. La evidencia proporcionada en la herramienta Archer demuestra que la ejecución del control se está llevando a cabo conforme la descripción y demás atributos de este.</t>
  </si>
  <si>
    <t>RP-6026</t>
  </si>
  <si>
    <t>MPFI-CP6: Aprobar el Plan Institucional de Capacitación.</t>
  </si>
  <si>
    <t>Aprobar el Plan Institucional de Capacitación.</t>
  </si>
  <si>
    <t>Plan Institucional de Capacitación</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</si>
  <si>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registrado en Archer el Plan Institucional de Capacitación – PIC 2024 Empresa de Acueducto y Alcantarillado de Bogotá ESP, el cual se edita directamente por la plataforma del SIDEAP con base en la información que se suministra. El Plan definitivo se consolido y ajusto de conformidad con los lineamientos que se presenten en el Plan General Estratégico. Adicionalmente el área adjunta el plan de acción con las actividades a ejecutar en el 2024. La evidencia proporcionada en la herramienta Archer demuestra que la ejecución del control se está llevando a cabo conforme la descripción y demás atributos de este.</t>
  </si>
  <si>
    <t>RP-6027</t>
  </si>
  <si>
    <t>MPFI-CP7: Realizar análisis de viabilidad para la evaluación de un producto o nueva tecnología</t>
  </si>
  <si>
    <t>Realizar análisis de viabilidad para la evaluación de un producto o nueva tecnología</t>
  </si>
  <si>
    <t>*MPFI0202F03
Solicitud de Evaluación de Producto o Nueva Tecnología
*MPFI0202F01 Informe visita técnica (cuando aplique)
* Correo Eléctronico</t>
  </si>
  <si>
    <t>Se anexa información de análisis de viabilidad de las siguientes nuevas tecnologías aprobadas por el Comité Industrial entre enero y agosto de 2024:
- Sistema de detección de movimiento y rastreo de tapas de alcantarillado a través de comunicación GPS
- Instalación de dispositivos TAG – RFID con tecnología de radiofrecuencia para el marcado e identificación de las tapas para pozo de inspección de la EAAB-ESP.</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</si>
  <si>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los análisis de viabilidad correspondientes a las nuevas tecnologías aprobadas por el Comité Industrial entre enero y agosto de 2024. Estas tecnologías incluyen un sistema de detección de movimiento y rastreo de tapas de alcantarillado basado en tecnología GPS, así como la instalación de dispositivos TAG-RFID para el marcado e identificación de las tapas para pozo de inspección de la EAAB-ESP. La evidencia disponible en la herramienta Archer confirma que las actividades se ejecutan de acuerdo con los criterios establecidos.</t>
  </si>
  <si>
    <t>RP-6028</t>
  </si>
  <si>
    <t>MPFI-CP8: Realizar la evaluación de un producto o nueva tecnología</t>
  </si>
  <si>
    <t>Realizar la evaluación de un producto o nueva tecnología</t>
  </si>
  <si>
    <t>*MPFI0202F05 Plan de pruebas
*MPFI0202F01 Informe visita técnica (cuando aplique)
*MPFI0202F07 Informe Final de Evaluación</t>
  </si>
  <si>
    <t>Se anexa plan de pruebas e informe final de evaluación de las siguientes tecnologías aprobadas por el Comité Industrial entre enero y agosto de 2024:
- Sistema de detección de movimiento y rastreo de tapas de alcantarillado a través de comunicación GPS
- Instalación de dispositivos TAG – RFID con tecnología de radiofrecuencia para el marcado e identificación de las tapas para pozo de inspección de la EAAB-ESP.</t>
  </si>
  <si>
    <t>RP-6029</t>
  </si>
  <si>
    <t>MPFI-CP9: Realizar la aceptación de un producto o nueva tecnología</t>
  </si>
  <si>
    <t>Realizar la aceptación de un producto o nueva tecnología</t>
  </si>
  <si>
    <t>*MPFD0801F07 
Plantilla Power Point
*Acta de Comité Industrial firmada</t>
  </si>
  <si>
    <t>Se anexa la presentación y Acta de Comité Industrial de las siguientes tecnologías aprobadas por el Comité Industrial entre enero y agosto de 2024:
- Sistema de detección de movimiento y rastreo de tapas de alcantarillado a través de comunicación GPS
- Instalación de dispositivos TAG – RFID con tecnología de radiofrecuencia para el marcado e identificación de las tapas para pozo de inspección de la EAAB-ESP.</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</si>
  <si>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ha documentado en Archer los análisis de viabilidad correspondientes a las nuevas tecnologías aprobadas por el Comité Industrial entre enero y agosto de 2024. Estas tecnologías incluyen un sistema de detección de movimiento y rastreo de tapas de alcantarillado basado en tecnología GPS, así como la instalación de dispositivos TAG-RFID para el marcado e identificación de las tapas para pozo de inspección de la EAAB-ESP. La evidencia disponible en la herramienta Archer confirma que las actividades se ejecutan de acuerdo con los criterios establecidos. Se debe evaluar la posibilidad de unir las tres acciones reportadas en los RPs: 6027, 6028 y 6029. </t>
  </si>
  <si>
    <t>RP-5080</t>
  </si>
  <si>
    <t>MPFJ-CC14: Tomar decisión sobre el caso de acción de repetición en cuanto a lo sustentado por el apoderado que realiza el estudio.</t>
  </si>
  <si>
    <t>Tomar decisión sobre el caso de acción de repetición en cuanto a lo sustentado por el apoderado que realiza el estudio.</t>
  </si>
  <si>
    <t>Ficha de acción de repetición 
MPFD0801F06
Acta de Comité</t>
  </si>
  <si>
    <t>Osorio Pena, Alida</t>
  </si>
  <si>
    <t>No se activo la la ejecución del control, no se materializaron riesgos. Anexamos correo electrónico.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</si>
  <si>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EJECUCIÓN: El área determinó como medio de verificación (evidencia cargada) de la no materialización del riesgo estipuló "Ficha de acción de repetición MPFD0801F06 Acta de Comité", sin embargo, se adjunta correo electrónico en el cual se asegura no "tener conocimiento de materializaciones de riesgos de corrupción y de gestión", por lo que, la DGCYP recomienda que en caso de no presentarse acciones de repetición en el término de autocontrol, se deje constancia en el comité y se cargue acta suscrita del mismo en el seguimiento, de lo contrario no se cuenta con  evidencia valida que valide la no materialización del riesgos. Caso contrario es cuando se presenten acciones de repetición, en el cual se deberá cargar la ficha de acción de repetición MPFD0801F0.</t>
  </si>
  <si>
    <t>Gestión Jurídica</t>
  </si>
  <si>
    <t>FND-29361</t>
  </si>
  <si>
    <t>R4-MPFJ</t>
  </si>
  <si>
    <t>RP-5073</t>
  </si>
  <si>
    <t>MPFJ-CC4: Emitir nuevo concepto jurídico para enviar al área.</t>
  </si>
  <si>
    <t>El Jefe de la Oficina de Asesoría Legal revisa el concepto jurídico emitido, en el cual se incurrio  en interpretaciones subjetivas de las normas. Analiza y emite un nuevo concepto para enviar al área.</t>
  </si>
  <si>
    <t>MPFJ0101F01
Concepto jurídico debidamente firmado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</si>
  <si>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
 EJECUCIÓN: El área determinó como medio de verificación (evidencia cargada) de la no materialización del riesgo " MPFJ0101F01 Concepto jurídico debidamente firmado", sin embargo, se adjunta correo electrónico en el cual se asegura no "tener conocimiento de materializaciones de riesgos de corrupción y de gestión", por lo que, la DGCYP recomienda que se cargue una muestra de conceptos jurídicos desarrollados en el cuatrimestre, de lo contrario no se cuenta con evidencia que valide la no materialización del riesgo de incurrir en interpretaciones subjetivas de las normas</t>
  </si>
  <si>
    <t>FND-29360</t>
  </si>
  <si>
    <t>R3-MPFJ</t>
  </si>
  <si>
    <t>RP-5072</t>
  </si>
  <si>
    <t>MPFJ-CC5: Recibir las encuentas de satisfacción del usuario interno y analizar los resultados.</t>
  </si>
  <si>
    <t>El profesional de la Dirección Rentabilidad Costos y Gastos coordina el envío de la encuesta de percepción de satisfacción del usuario a todas las ARS,  recibe las encuestas diligenciadas y  tabula en el aplicativo en Excel, actualizar la presentación estándar, determinar hallazgos y definir acciones de mejora y remite a cada una de las ARS el informe de gestión de servicios compartidos</t>
  </si>
  <si>
    <t>Informe de gestión de servicios compartidos
MPCS0202F02
Plan de Mejoramiento</t>
  </si>
  <si>
    <t xml:space="preserve">
 No se activo la la ejecución del control, a la fecha no se ha recibido la encuesta de percepción de satisfacción del usuario.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</si>
  <si>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
 EJECUCIÓN: El área determinó como medio de verificación (evidencia cargada) de la no materialización del riesgo " Informe de gestión de servicios compartidos MPCS0202F02 -Plan de Mejoramiento", sin embargo, no se ha recibido la encuesta de percepción de satisfacción del usuario.</t>
  </si>
  <si>
    <t>RP-5079</t>
  </si>
  <si>
    <t>MPFJ-CC7: Informar a la Oficina de Control Interno Disciplinario los hechos en los cuales incurrio el apoderado de la Empresa por la indebida Representación jucidicial y/o Adminsitrativa de la Emrpesa.</t>
  </si>
  <si>
    <t>Informar a la Oficina de Control Interno Disciplinario los hechos en los cuales incurrio el apoderado de la Empresa por la indebida Representación jucidicial y/o Adminsitrativa de la Emrpesa.</t>
  </si>
  <si>
    <t>Memorando y/o correo electrónico.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</si>
  <si>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
 EJECUCIÓN: El área determinó como medio de verificación (evidencia cargada) de la no materialización del riesgo " Memorando o correo electrónico", se adjunta correo electrónico en el cual se asegura no "tener conocimiento de materializaciones de riesgos de corrupción y de gestión", por lo que, la DGCYP recomienda que en los casos en los cuales no se haya presentado hechos en los cuales haya incurrido el apoderado de la Empresa en indebida Representación juridicial y/o Administrativa de la Empresa, se especifique en el correo electrónico el riesgo para contar con una evidencia especifica.</t>
  </si>
  <si>
    <t>RP-6410</t>
  </si>
  <si>
    <t>MPFJ-CP1: Control de Inicio de Demandas</t>
  </si>
  <si>
    <t>El Secretario de la Gerencia Jurídica relaciona en la Base de Datos de "Control de Inicio de Demandas", la información relacionada con las solicitudes de estudio requeridas por las áreas, fecha y memorando interno de asignación al abogado. Por su parte, el profesional designado por la Gerencia Jurídica encargado de administrar y hacer seguimiento a la Base de Datos "Control de Inicio de Demandas", identifica los tipos de procesos y sus términos de Ley, con el fin de determinar, de manera preliminar, la caducidad del posible medio de control. Posteriormente, el abogado que ha realizado el estudio da respuesta indicando la clase de proceso, su fecha de caducidad y procedencia de la acción; con dicha información el profesional actualiza la Base de Datos, de forma que se generan alertas frente al vencimiento para la presentación de la demanda y realiza el seguimiento a la presentación oportuna de ésta, requiriendo al Abogado encargado que informe el estado del trámite. La Oficina de Representación Judicial y Actuación Administrativa informa al área la gestión realizada a su solicitud, incluso cuando no es procedente el inicio de la acción.</t>
  </si>
  <si>
    <t>Base de Datos "Control de inicio de demandas" (cuadro excel)</t>
  </si>
  <si>
    <t>La Gerencia Jurídica mediante un archivo de Excel lleva el control de los oficios que radican las áreas para que se estudie la posibilidad de iniciar o no demanda, dentro de los términos de Ley. Durante los meses de abril, mayo, junio, julio y agosto de 2024, así:
 Abril: Para el mes de abril se han recibido 29 solicitudes de inicios de demanda o concepto de las distintas áreas de la Empresa  para definir la  procedencia de demanda y/o denuncia ante la autoridad competente. Se radicaron 26 demandas y/o denuncias ante la autoridad competente, Se emitieron  3 conceptos de no inicio.
 Mayo: hasta el 30 de mayo de 2024 se han recibido  85 solicitudes de inicio o concepto, de las distintas áreas de la Empresa, para definir la  procedencia de demanda para el mes de mayo se han recibido 56 solicitudes de inicios de demanda o concepto de las distintas áreas de la Empresa  para definir la  procedencia de demanda y/o denuncia ante la autoridad competente. 2 solicitudes se encuentran en elaboración de concepto. Se radicaron 54 demandas y/o denuncias ante la autoridad competente.
 Junio: hasta el 30 de junio de 2024 se han recibido  105 solicitudes de inicio o concepto, de las distintas áreas de la Empresa, para definir la  procedencia de demanda para el mes de junio se han recibido 20 solicitudes de inicios de demanda o concepto de las distintas áreas de la Empresa  para definir la  procedencia de demanda y/o denuncia ante la autoridad competente. 4 se encuentran en elaboración de concepto. Se radicaron 11 demandas y/o denuncias ante la autoridad competente. 1 concepto de no viable por caducidad. 3 en solicitud de conciliación, 1 en solicitud de insumos.
 Julio: hasta el 30 de julio de 2024 se han recibido  123 solicitudes de inicio o concepto, de las distintas áreas de la Empresa, para definir la  procedencia de demanda para el mes de julio se han recibido 18 solicitudes de inicios de demanda o concepto de las distintas áreas de la Empresa  para definir la  procedencia de demanda y/o denuncia ante la autoridad competente. 16 se encuentran en elaboración de concepto.  Se radico 1 demandas y/o denuncias ante la autoridad competente. 1 concepto de no viable por caducidad .
 Agosto: hasta el 14 de agosto de 2024 se han recibido  126 solicitudes de inicio o concepto, de las distintas áreas de la Empresa, para definir la  procedencia de demanda para el mes de julio se han recibido 3 solicitudes de inicios de demanda o concepto de las distintas áreas de la Empresa  para definir la  procedencia de demanda y/o denuncia ante la autoridad competente. 3 se encuentran en elaboración de concepto.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</si>
  <si>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
 EJECUCIÓN: Se evidencia cumplimiento al control planteado mediante Base de Datos "Control de inicio de demandas" el trámite de las solicitudes de estudio requeridas por las áreas de los meses de mayo, junio, julio y agosto.</t>
  </si>
  <si>
    <t>RP-5076</t>
  </si>
  <si>
    <t>MPFJ-CP10:  Realizar seguimiento al cumplimiento de dos (2) términos legales: el primero, es el establecido en las normas que regulan los estudios de procedencia de las acciones de repetición ante el Comité de Conciliación (4 meses), y el segundo, el control de los términos para la presentación de la demanda dentro de los plazos en la normatividad legal vigente.</t>
  </si>
  <si>
    <t>Realizar seguimiento al cumplimiento de dos (2) términos legales: el primero, es el establecido en las normas que regulan los estudios de procedencia de las acciones de repetición ante el Comité de Conciliación (4 meses), y el segundo, el control de los términos para la presentación de la demanda dentro de los plazosen la normatividad legal vigente.
El Secretario Técnico del Comité de Conciliación entrega el memorando interno de certificación de pago enviado por el Ordenador del Gasto, una vez se ha realizado el pago al responsable designado de la actualización de la base de datos “Seguimiento casos viabilidad acciones de Repetición (cuadro excel)”, quien registra la información correspondiente a la condena pagada y su fecha de pago. El Secretario del Comité solicita al Jefe de Oficina de Representación Judicial el estudio de procedencia de la acción de repetición y que éste asigne el Abogado. Posteriormente, el responsable de la Base de Datos actualiza las fechas de reparto al Abogado, de forma que se realiza seguimiento al término de los cuatro (4) meses para la presentación del caso al Comité de conciliación y al término  establecido para la presentación de la demanda.</t>
  </si>
  <si>
    <t>Seguimiento casos viabilidad acciones de Repetición (cuadro excel)</t>
  </si>
  <si>
    <t>La Oficina de Representación Judicial y Actuación Administrativa realiza el seguimiento y control de los términos de las acciones de repetición. Se anexa archivo en Excel.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</si>
  <si>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EJECUCIÓN: Se evidencia cumplimiento al control planteado mediante Base de Datos el trámite de las acciones de repetición del segundo cuatrimestre.</t>
  </si>
  <si>
    <t>RP-5074</t>
  </si>
  <si>
    <t>MPFJ-CP12:  Solicitud o reiteración de información a las áreas para remisión a los abogados apoderados de la empresa.</t>
  </si>
  <si>
    <t>Se envía memorando Interno de solicitud y/o correo electrónico solicitando o reiterando a las áreas el envío de la información para el desarrollo de los procesos judiciales o  Administrativos conforme a lo descrito en los procedimientos de la Oficina. De ser necesario se coordinará una reunión entre el apoderado y el área técnica, con el fin de revisar y complementar el material probatorio allegado.</t>
  </si>
  <si>
    <t>Memorando (de solicitud o de reiteración al área) y/o Correo electrónico
Carta externa/ memorando interno o correo electrónico (remitiendo pronunciamiento del área al abogado)</t>
  </si>
  <si>
    <t>La Oficina de Representación Judicial y Actuación Administrativa solicita a las áreas la información necesaria para atender los requerimientos, mediante memorandos Internos y/o correos electrónicos. Se anexa muestreo de dichas solicitudes de los meses de mayo, junio, julio y agosto 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</si>
  <si>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
 EJECUCIÓN: Se evidencia cumplimiento del control mediante memorando Interno de solicitud y/o correo electrónico solicitando o reiterando a las áreas el envío de la información para el desarrollo de los procesos judiciales o Administrativos conforme a lo descrito en los procedimientos de la Oficina.</t>
  </si>
  <si>
    <t>RP-5081</t>
  </si>
  <si>
    <t>MPFJ-CP2: Conocer por parte de la Oficina los movimientos de los procesos judiciales en donde es parte la empresa para saber los avances en los mismos.</t>
  </si>
  <si>
    <t>Conocer por parte de la Oficina los movimientos de los procesos judiciales en donde es parte la empresa para saber los avances en los mismos.
El proveedor externo de Vigilancia Judicial informa semanalmente a la Oficina de Representación Judicial las novedades ocurridas en los procesos en los cuales se adelanta la representación judicial de la empresa con el fin de mantenerse informado respecto a los avances.</t>
  </si>
  <si>
    <t>Notificaciones del proveedor de Vigilancia Judicial.
Base de datos en Excel</t>
  </si>
  <si>
    <t xml:space="preserve">Se anexan evidencias muestreo de los meses de mayo, junio, julio y agosto 2024.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</si>
  <si>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
 EJECUCIÓN: Se evidencia el cumplimiento del medio de verificación "Notificaciones del proveedor de Vigilancia Judicial. Base de datos en Excel", se adjunta correos de seguimiento de Lupa Jurídica del periodo de autocontrol.</t>
  </si>
  <si>
    <t>RP-5070</t>
  </si>
  <si>
    <t>MPFJ-CP3: Seguimiento a las respuestas de los conceptos</t>
  </si>
  <si>
    <t>Efectuar el reparto al interior de la Oficina de Asesoría Legal dentro de los dos (2) días siguientes al recibo de la solicitud y remite vía correo electrónico con los soportes, verifica que se cumpla con un reparto equitativo según las cargas laborales y perfiles del personal. Envía copia de los documentos a la Secretaria de la Oficina de Asesoría Legal para que realice el seguimiento a las respuestas.</t>
  </si>
  <si>
    <t>Correo eléctronico</t>
  </si>
  <si>
    <t>El Jefe de Oficina realiza el reparto de los documentos a los profesionales siendo asignado mediante correo electrónico.
 Se anexa muestra de correos electrónicos de los meses mayo, junio, julio y agosto de 2024, cuando es asignado al profesional por el Jefe de Oficina de Asesoría Legal y el control de reparto que se realiza de la asignación.</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</si>
  <si>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
 EJECUCIÓN: Se evidencia la ejecución del control mediante correos electrónicos de reparto. De igual forma, se recomienda desarrollar matriz de seguimiento que evidencia que los profesionales atienden las solicitudes en debida forma y a tiempo</t>
  </si>
  <si>
    <t>RP-5078</t>
  </si>
  <si>
    <t>MPFJ-CP8: Capacitación y/o orientación jurídica</t>
  </si>
  <si>
    <t>La Gerencia Jurídica participa en las jornadas de capacitación y/o orientación jurídica para los profesionales, con el fin de que se actualicen y fortalezcan sus conocimientos (capacitaciones, diplomados, seminarios).</t>
  </si>
  <si>
    <t>Correos electrónicos, pantallazos de la jornada de capacitación, inscripciones y  Certificaciones (si aplica)</t>
  </si>
  <si>
    <t>Abogados de la Gerencia Jurídica han asistido a capacitaciones, Se anexan evidencias.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</si>
  <si>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
 EJECUCIÓN: El área determinó como medio de verificación (evidencia cargada) de la no materialización del riesgo " Correos electrónicos, pantallazos de la jornada de capacitación, inscripciones y Certificaciones (si aplica)  ", se adjuntan correos, y dos citaciones a comité de secretarios 2024 , por lo que, la DGCYP no evidencia certificados de capacitación, asistencia o certificación de los miembros del área, para evitar la materialización del riesgo de “Posibilidad de brindar asesoría legal inadecuada o inoportuna en la emisión de conceptos o revisión de documentos y Posibilidad de ejercer una inadecuada representación en actuaciones judiciales, extrajudiciales y administrativas en defensa de los intereses de la empresa.” Se solicita para el próximo autocontrol anexar listados de asistencia y certificados que evidencien la efectiva capacitación en los temas relacionados con asesoría legal, emisión de conceptos y representación legal etc.</t>
  </si>
  <si>
    <t>RP-6199</t>
  </si>
  <si>
    <t>MPFM-CC9: Mantenimiento correctivo</t>
  </si>
  <si>
    <t>Mantenimiento correctivo</t>
  </si>
  <si>
    <t>Aviso SAP,  Recepción y entrega de vehículo</t>
  </si>
  <si>
    <t>Se anexa reporte de avisos SAP V1 correspondiente a los meses de abril, mayo, junio y julio de 2024 relacionados a mantenimiento preventivo y Transito interno y Mantenimiento correctivo de vehículos. Igualmente se anexa muestra de los documentos solicitados relacionados a avisos que describen el mantenimiento correctivo de vehículos.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</si>
  <si>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Los anexos adjuntan los reportes de avisos SAP V1 correspondientes a abril-julio de 2024, detallando actividades de mantenimiento preventivo y correctivo de vehículos, así como el tránsito interno. La evidencia en Archer confirma la ejecución conforme a lo establecido en el medio de verificación.</t>
  </si>
  <si>
    <t>Gestión de Mantenimiento, Calibración, Hidrometeorología y Ensayo</t>
  </si>
  <si>
    <t>FND-29552</t>
  </si>
  <si>
    <t>R1-MPFM</t>
  </si>
  <si>
    <t>RP-6191</t>
  </si>
  <si>
    <t>MPFM-CP1: Verificar y asegurar que se incorporan requisitos y disposiciones de Capacitación de operación inicial de equipos en las recpectivas minutas o acuerdos de voluntados con contratistas</t>
  </si>
  <si>
    <t>Verificar y asegurar que se incorporan requisitos y disposiciones de Capacitación de operación inicial de equipos en las recpectivas minutas o acuerdos de voluntados con contratistas.</t>
  </si>
  <si>
    <t>Solicitud de contratación, Condiciones y términos y Minuta del Contrato</t>
  </si>
  <si>
    <t>Garay Niño, Alejandra Maria
Gomez Ortiz, Hernan Oswaldo
Lopez Parrado, Sonia Patricia</t>
  </si>
  <si>
    <t>Ger de Tecnologia - Dir Informacion Tecnica y Geografica
Ger Gestion Humana y Administrativa - Dir Salud
Ger Gestion Humana y Administrativa - Dir Servicios Administrativos
Ger de Tecnologia - Dir Servicios de Electromecanica</t>
  </si>
  <si>
    <t>DURANTE EL 2 CUATRIMESTRE DE 2024 NO SE INICIARON CONTRATOS EN DONDE SE REQUIRIERA Y SOLICITARA CAPACITACIÓN.</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</si>
  <si>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que no se suscribieron contratos que requirieran capacitación durante el segundo cuatrimestre de 2024.</t>
  </si>
  <si>
    <t>RP-6200</t>
  </si>
  <si>
    <t>MPFM-CP10: Verificación de repuestos de vehículos</t>
  </si>
  <si>
    <t>Verificación de repuestos de vehículos</t>
  </si>
  <si>
    <t>Correo electrónico al contratista (cambio de repuesto)</t>
  </si>
  <si>
    <t xml:space="preserve">El equipo profesional de equipo automotriz indica que no se han solicitado cambios de repuesto, ni garantías de repuestos ya instalados, dado que se cuenta con inventario del contratista. Adicionalmente, cuenta con 2 funcionarios dentro de las instalaciones, agilizando el suministro, así como 2 motocicletas las cuales transportan los repuestos en el tiempo exigido en el contrato.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</si>
  <si>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correo electrónico donde se indica que no se han solicitado cambios de repuestos al contratista, ni garantías de repuestos ya instalados.</t>
  </si>
  <si>
    <t>RP-6192</t>
  </si>
  <si>
    <t>MPFM-CP2: Análisis de criticidad y análisis de mantenimiento centrado en confiabilidad (RCM)</t>
  </si>
  <si>
    <t>Análisis de criticidad y análisis de mantenimiento centrado en confiabilidad (RCM)</t>
  </si>
  <si>
    <t>Informe AC</t>
  </si>
  <si>
    <t>Gomez Ortiz, Hernan Oswaldo
Lopez Parrado, Sonia Patricia</t>
  </si>
  <si>
    <t>Ger de Tecnologia - Dir Servicios de Electromecanica</t>
  </si>
  <si>
    <t xml:space="preserve">
 Durante el segundo cuatrimestre de 2024 no se realizo análisis de criticidad y RCM. se licitara en 2024 prestación de servicios para realizar análisis de criticidad y RCM para 8000 activos electromecánicos en el 3 cuatrimestre de 2024.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</si>
  <si>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que durante el segundo cuatrimestre de 2024 no se realizó análisis de criticidad y RCM. Adicionalmente manifiestan que se licitará en 2024 una contratación de prestación de servicios para realizar análisis de criticidad y RCM para 8000 activos electromecánicos en el 3 cuatrimestre de 2024, se evidencia que desde inicios de 2023 se sigue reportando lo mismo, se recomienda revisar esta acción y definir la continuidad de este seguimiento.</t>
  </si>
  <si>
    <t>RP-6193</t>
  </si>
  <si>
    <t>MPFM-CP3: Mantenimiento preventivo de vehículos</t>
  </si>
  <si>
    <t>Mantenimiento preventivo de vehículos</t>
  </si>
  <si>
    <t>Avisos  SAP,</t>
  </si>
  <si>
    <t>Se anexa relación de los mantenimientos preventivos atendidos entre los meses de abril y julio de 2024 al igual que el formato de mantenimiento del parque automotor aleatorio de los meses de abril, mayo, junio y julio de 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</si>
  <si>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los anexos que relacionan los mantenimientos preventivos atendidos entre los meses de abril y julio de 2024 al igual que el formato de mantenimiento del parque automotor aleatorio de los meses de abril, mayo, junio y julio de 2024. La evidencia proporcionada en Archer demuestra que la ejecución del control se está llevando a cabo conforme la descripción y demás atributos de este.</t>
  </si>
  <si>
    <t>RP-6194</t>
  </si>
  <si>
    <t>MPFM-CP4: Mantenimiento preventivo y correctivo de planta física</t>
  </si>
  <si>
    <t>Mantenimiento preventivo y correctivo de planta física</t>
  </si>
  <si>
    <t>Se anexa informe en el cual se concluye que "Los trabajos fueron ejecutados entre abril y julio de 2024 por el equipo de planta física, en cumplimiento con las solicitudes provenientes de las distintas áreas de la empresa, gestionadas a través del aviso SAP L1 También cabe señalar que se realizaron trabajos, por medio de solicitudes hechas por las diferentes ARS, por medio de correo electrónico, por visitas de secretaria de salud y por modificaciones solicitadas directamente por Direcciones y Gerencias de la EAAB-ESP."</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</si>
  <si>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informe que da cuenta de los trabajos que fueron ejecutados entre abril y julio de 2024 por el equipo de planta física, en cumplimiento con las solicitudes provenientes de las distintas áreas de la empresa, gestionadas a través del aviso SAP L1.El informe también señala que se realizaron trabajos, por medio de solicitudes hechas por las diferentes ARS, por medio de correo electrónico, por visitas de secretaria de salud y por modificaciones solicitadas directamente por Direcciones y Gerencias de la EAAB-ESP. La evidencia proporcionada en la herramienta Archer demuestra que la ejecución del control se está llevando a cabo conforme la descripción y demás atributos de este.</t>
  </si>
  <si>
    <t>RP-6195</t>
  </si>
  <si>
    <t>MPFM-CP5: Apoyo Técnico del Ingeniero Coordinador de Grupo</t>
  </si>
  <si>
    <t>"Apoyo Técnico del Ingeniero Coordinador de Grupo El técnico en campo solicita apoyo al ingeniero coordinador, COMUNICACIÓN DIARIA."</t>
  </si>
  <si>
    <t>Orden de trabajo</t>
  </si>
  <si>
    <t xml:space="preserve">
 EL APOYO TÉCNICO SE REALIZA A DIARIO POR PARTE DE LOS INGENIEROS COORDINADORES NIVEL 21 DE LA D.S.E. VIA RADIO DE COMUNICACIONES  AL PERSONAL TECNÓLOGO Y TÉCNICO MEDIANTE EL SISTEMA TRUNKING, SISTEMA TRANSVERSAL DE COMUNICACIONES DE LA EMPRESA, SE ANEXAN ORDENES DE TRABAJO Y DOCUMENTO EXPLICATIVO.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</si>
  <si>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14 órdenes de trabajo que evidencian apoyo técnico en actividades de mantenimiento, sin embargo, se debe revisar el documento Word adjunto, ya que este presenta un error, no permite abrir. La evidencia proporcionada en la herramienta Archer demuestra que la ejecución del control se está llevando a cabo conforme la descripción y demás atributos de este.</t>
  </si>
  <si>
    <t>RP-6196</t>
  </si>
  <si>
    <t>MPFM-CP6: Periodo de acompañamiento a personal nuevo por el personal experto</t>
  </si>
  <si>
    <t>Periodo de acompañamiento a personal nuevo por el personal experto</t>
  </si>
  <si>
    <t>Ayuda de memoria</t>
  </si>
  <si>
    <t>Equipo automotriz anexa ayuda de memoria de contratos OPS y  la oficina de planta física realizo inducción a los nuevos funcionarios de apoyo.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</si>
  <si>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formatos de inducción y ayudas de memoria al nuevo personal del SENA, estos evidencian que la oficina de planta física realizo inducción a los nuevos funcionarios de apoyo. La evidencia proporcionada en la herramienta Archer demuestra que la ejecución del control se está llevando a cabo conforme la descripción y demás atributos de este.</t>
  </si>
  <si>
    <t>RP-6197</t>
  </si>
  <si>
    <t>MPFM-CP7: Analizar y evaluar órdenes de trabajo de mantenimiento</t>
  </si>
  <si>
    <t>Analizar y evaluar órdenes de trabajo de mantenimiento</t>
  </si>
  <si>
    <t>Orden de trabajo, Hoja de vida del equipo (Módulo PM-SAP)</t>
  </si>
  <si>
    <t>Baron Peralta, Marco Antonio
Garay Niño, Alejandra Maria
Gomez Ortiz, Hernan Oswaldo
Grajales Vergara, Lina Marcela
Lopez Parrado, Sonia Patricia
Muñoz Adarve, Johanna
Quiroga Riaño, Gladys</t>
  </si>
  <si>
    <t>Se anexa reporte de avisos V1, V2 y V3 al igual que formato de mantenimiento del parque automotor aleatorio de los meses de abril, mayo, junio y julio de 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</si>
  <si>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las 4 ordenes de trabajo, al igual que el formato de mantenimiento del parque automotor aleatorio de los meses de abril, mayo, junio y julio de 2024. La evidencia proporcionada en la herramienta Archer demuestra que la ejecución del control se está llevando a cabo conforme la descripción y demás atributos de este.</t>
  </si>
  <si>
    <t>RP-6198</t>
  </si>
  <si>
    <t>MPFM-CP8: Actualización de la hoja de vida de equipos</t>
  </si>
  <si>
    <t>Actualización de la hoja de vida de equipos</t>
  </si>
  <si>
    <t>Baron Peralta, Marco Antonio
Cala Omaña, Solyanira
Garay Niño, Alejandra Maria
Gomez Ortiz, Hernan Oswaldo
Grajales Vergara, Lina Marcela
Lopez Parrado, Sonia Patricia
Muñoz Adarve, Johanna</t>
  </si>
  <si>
    <t xml:space="preserve">Se anexa el informe y las hojas de vida de los equipos de topografía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</si>
  <si>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El área reportó en Archer un informe que detalla el listado de equipos de topografía que fueron enviados a mantenimiento preventivo y correctivo bajo el contrato 2-05-26600-1133-2023, ejecutado por la firma Datum Ingeniería SAS y un inventario de equipos con sus hojas de vida. La evidencia proporcionada en la herramienta Archer demuestra que la ejecución del control se está llevando a cabo conforme la descripción y demás atributos de este.</t>
  </si>
  <si>
    <t>RP-5252</t>
  </si>
  <si>
    <t>MPFP-CC11: Realizar las acciones persuasivas dirigidas a los terceros que han ocupado el predio</t>
  </si>
  <si>
    <t>Objetivo: Conciliar la restitución Descripción: sensibilizar a los terceros que ocupan de manera ilegal el predio, con el fin de obtener la restitución del mismo.</t>
  </si>
  <si>
    <t>Castro Calderon, Viviana Alejandra
Hernandez Restrepo, Lucia</t>
  </si>
  <si>
    <t>Ger Sistema Maestro - Dir Bienes Raices</t>
  </si>
  <si>
    <t xml:space="preserve">Se adjunta informe debidamente suscrito el 30 de agosto 2024  por la Jefe División Técnica Predial,  mediante el cual informa de las acciones persuasivas dirigidas a los terceros que han ocupado el  predio. Soporte informe y registro fotográfico , por lo cual se evidencia la gestión y ejecución del control MPFP-CP-10
 Durante este periodo, mediante acciones de persuasión, se logró la entrega voluntaria de un área de 878 m2 del predio identificado con Folio de Matrícula No. 051-86654, en el cual, cursaba el proceso de expropiación No. 2019-00120, Juzgado segundo Civil del Circuito de Soacha para el Proyecto “Optimización Hidráulica, Mecánica estabilización geotécnica y de refuerzo sísmico del sistema de Red Matriz de la Ciudadela Sucre ubicado en el municipio de Soacha”.  </t>
  </si>
  <si>
    <t>Diseño del control: El control se encuentra diseñado de acuerdo con la metodología anterior de riesgos de la EAAB establecida en el procedimiento Administración de Riesgos y Oportunidades y no según lo definido en la Guía para la Administración del Riesgo y el diseño de controles en entidades públicas Versión 6 por lo que difiere en cuanto a  la estructura propuesta para la redacción del control,  atributos de esta guia.
 Ejecución del control: Se evidencia la ejecución del control mediante el anexo del informe del 30 de agosto 2024  donde se informa de las acciones persuasivas dirigidas a los terceros que han ocupado el  predio.</t>
  </si>
  <si>
    <t>30/09/2024</t>
  </si>
  <si>
    <t>Gestión Predial</t>
  </si>
  <si>
    <t>FND-29450</t>
  </si>
  <si>
    <t>R5-MPFP</t>
  </si>
  <si>
    <t>RP-5239</t>
  </si>
  <si>
    <t>MPFP-CP1: Revisión  y verificación de insumos del componente predial</t>
  </si>
  <si>
    <t>Revisión  y verificación de insumos del componente predial Objetivo: Avalar que la información suministrada del componente predial cumpla con los requisitos normativos, técnicos y sociales. Descripción: El equipo interdisciplinario designado revisa, verifica y aprueba la información suministrada por la ARS, de acuerdo con la Norma Técnica NS 178  y el aval de la oficina de Dirección de Información Técnica y Geográfica (DITG). En caso que se detecten inconsistencias se consignan en la Matriz de revisión de insumos y se devuelve a la ARS para que se complemente o corrija la información, de acuerdo con lo descrito en la actividad No. 2.5 MPFP0101P Etapa Preliminar y Estudios de Adquisición Predial. Esto incluye  las consultas ante entidades de índole municipal, distrital y nacional que se requieran.</t>
  </si>
  <si>
    <t>Matriz de revisión de insumos Memorando interno o correo electrónico.</t>
  </si>
  <si>
    <t>1/01/2023</t>
  </si>
  <si>
    <t>31/12/2023</t>
  </si>
  <si>
    <t xml:space="preserve">Durante el periodo objeto de corte, se efectuó la revisión técnica, jurídica y social de los productos prediales remitidos por las Áreas Receptoras del Servicio – ARS- de la EAAB-ESP relacionados con los proyectos que se encuentran en la etapa de estudios y diseños, los cuales son requeridos para la ejecución de las diferentes obras; es de precisar que está revisión se realiza conforme a la norma NS-178.
 A continuación, se detallan los proyectos que ingresaron para revisión de insumos, Área Receptora del Servicio- ARS, medio por el cual ingresa (Aviso SAP, Memorando o correo electrónico) y soporte de respuesta, así:
 No.
 Área Responsable /Proyecto 
 No. Memorando o Aviso SAP  
 Soporte de Respuesta   
 Anexos  Base EXCEL  
 1
 Gerencia Corporativa Ambiental, Dirección de Gestión del Sistema Hídrico - Proyecto: “Estudios de Diseño para la reconformación Hidro geomorfológica y la restauración del Canal Guaymaral”
 Correo electrónico 19 junio de 2024-Aviso SAP 600001808
 Memorando No. 252001-2024-00595 del 03 de julio de 2024.
 1
 2
 Gerencia Corporativa Sistema Maestro, Dirección de Red Troncal: - Proyecto: “Estudios Y Diseños Detallados De Las Obras Y Equipos Necesarios Para La Entrega A La Estación Elevadora Canoas De Los Interceptores Fucha Tunjuelo, Tunjuelo Bajo Y Tunjuelo – Canoas” ITC CANOAS 
 correo electrónico del 18 de junio de 2024 - Aviso SAP 600001616
 Memorando No. 252001-2024-00707 del 25 de julio de 2024
 1
 3
 Gerencia Corporativa Sistema Maestro, Dirección de Red Troncal: - Proyecto: “Estudios Y Diseños Detallados De Las Obras Y Equipos Necesarios Para La Entrega A La Estación Elevadora Canoas De Los Interceptores Fucha Tunjuelo, Tunjuelo Bajo Y Tunjuelo – Canoas” ITB TUNJUELO BAJO  
 correo electrónico 25 de junio de 2024 
 Memorando No. 252001-2024-00708. 25 de julio de 2024
 0
 4
 Gerencia Corporativa Sistema Maestro, Dirección de Red Troncal-Proyecto: "Actualización de los diseños definitivos de las obras requeridas para el saneamiento de las Quebradas Chiguaza, Hoya del Ramo, La Fiscala, Fucha, Yomasá y diseños detallados de sus afluentes, que contribuyen al cumplimiento del Plan de Saneamiento y Manejo de Vertimientos”
 Memorando Interno No.255100-2024-00838 del 19 junio de 2024
 Aviso SAP 600001803
 Memorando No. 252001-2024-00675 del 23 de julio de 2024.
 1
 5
 Gerencia Corporativa Sistema Maestro, Dirección de Red Troncal-Proyecto “Contrato 1-02-25500-1472-2019 Consultoría para el diseño detallado para el sistema de drenaje pluvia del área aferente del vallado la Magdalena, Colector Av. Calle 170, Renovación Integral del canal Américas, Recuperación del Talud Izquierdo del Rio Tunjuelo”.
 Memorando No. 25510-2024-0851-  21 de junio de 2024
 Memorando 252001-2024-00743 del  08 de agosto de 2024.
 1 
 6
 Gerencia Corporativa de Atención al Cliente, Dirección de Acueducto y Alcantarillado de la Zona 4- Proyecto: Proyecto: "Consultoría 1-02-34300-1520-2021 Estudios y diseños detallados de las redes de acueducto y alcantarillado sanitario y pluvial para la ampliación de la cobertura de los barrios legalizados en el área de influencia de la zona 4 del acueducto de Bogotá Fase 2 localidad de Rafael Uribe, San Cristóbal y Usme”
 Memorando No. 3433002-2024-0216 del 05 de junio de 2024 – Aviso SAP 600001714  
 Memorando interno 252001-2024-00742 , 8 de agosto de 2024
 1
 Tabla No. 1 Dirección Bienes Raíces 2° Autocontrol
 Evidencias:      Para el presente autocontrol se adjunta por cada proyecto numerado del 1 al 6 las solicitudes recibidas por parte de las ARS a través de memorandos, correos electrónicos y/o Aviso SAP, mediante las cuales solicitan la revisión y análisis predial, relacionados en la tabla No. 1. Así mismo se adjuntan las correspondientes respuestas de la Dirección Bienes Raíces, que dan cuenta del resultado de la revisión de los insumos en sus componentes: Técnico, Jurídico y Social, documentos relacionados en la descripción del avance. 
  </t>
  </si>
  <si>
    <t>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
 Ejecución del control: Se anexa como evidencia matriz de revisión de insumos, memorandos, correos electrónicos , mediante las cuales solicitan  la  revisión y análisis predial y las respuestas de la Dirección Bienes Raíces, que dan cuenta del resultado de la revisión de los insumos en diferentes componentes</t>
  </si>
  <si>
    <t>FND-29443</t>
  </si>
  <si>
    <t>R1-MPFP</t>
  </si>
  <si>
    <t>RP-5251</t>
  </si>
  <si>
    <t>MPFP-CP10: Apoyar las actuaciones administrativas y/o operativas</t>
  </si>
  <si>
    <t xml:space="preserve"> Objetivo:  Apoyar las acciones administrativas y/o operativas que se requieran para la recuperación de los predios de la Empresa Descripción: se realiza el levantamiento de pruebas técnicas, juridicas y documentales que se requieran.</t>
  </si>
  <si>
    <t>Memorando allegando la información técnico, jurídica que requieran.</t>
  </si>
  <si>
    <t xml:space="preserve">Mediante informe suscrito por la jefe División Técnica Predial, registra las actividades realizadas durante el periodo del 1 de mayo al 30 de agosto 2024, las cuales evidencian la gestión y ejecución del control MPFP-CP-10, se relacionan a continuación:
 ACTUACIONES ADMINISTRATIVAS
 CANTIDAD
 EN NÚMERO DE
 PROCESOS
 Audiencias públicas atendidas.
 24
 13
 Inspecciones oculares realizadas.
 0
 0
 Operativos Restitución entrega voluntaria
 1
 1
 Operativo interinstitucional – Identificación de ocupaciones
 0
 0
 Levantamientos topográficos realizados.
 1
 1
 Informes técnicos elaborados por restitución de predios
 4
 4
 Mesas de trabajo en restitución de amparos policivos
 1
 1
 Fallos a favor. “en primera instancia”.
 0
 0
 Fallos a favor. “en segunda instancia”.
 4
 4
 Fallos en contra.
 0
 0
 Restituciones ejecutadas.
 0
 0
 Nuevas actuaciones administrativas impetradas.
 0
 0
  </t>
  </si>
  <si>
    <t>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
 Ejecución del control: Se presenta un informe donde se detallan las actividades realizadas durante el periodo, números de actuaciones surtidas en procesos administrativos y nuevos procesos radicados, esta evidencia no corresponde al medio de verificación establecido “Memorando allegando la información técnico, jurídica que requieran”</t>
  </si>
  <si>
    <t>23/09/2024</t>
  </si>
  <si>
    <t>RP-5240</t>
  </si>
  <si>
    <t>MPFP-CP2: Aplicación de los lineamientos en la adquisición predial para los proyectos que requiera la EAAB-ESP.</t>
  </si>
  <si>
    <t>Objetivo: Asegurar el cumplimiento de los lineamientos para la adquisición predial Descripción: en la adjudicación de los estudios  y diseños, el consultor debe dar cumplimiento a los requerimientos contenidos en la  Norma Técnica NS 178: Requisitos Mínimos de los  Estudios para la Adquisición Predial en la EAAB-ESP. (componente predial), la cual hace parte  integral de las condiciones contractuales. Las ARS deben asegurar el cumplimiento oportuno y solicitar asesoría y acompañamiento mediante aviso SAP. Por su parte la Dirección de Bienes Raíces se reúne con las ARS para asesorar y capacitar en la aplicación de la  Norma Técnica NS 178 (de acuerdo con las actividades 1.1 y 1.2 del procedimiento MPFP0101P)</t>
  </si>
  <si>
    <t>Términos de referencia, Ayudas de memoria y Listas de asistencia (socializaciones)</t>
  </si>
  <si>
    <t xml:space="preserve">Durante el periodo de corte se llevaron a cabo tres (3) asesorías correspondientes a la verificación de los lineamientos de adquisición predial en los términos de referencia en contratos de estudios y diseños, así como se hizo necesario también brindar información detallada de la norma al urbanizador. 
 El 20 Junio del 2024 se socializó la  Norma NS 178, análisis del componente socio predial – “REQUISITOS MÍNIMOS PARA LA ELABORACIÓN DE ESTUDIOS PREDIALES Y DISPONIBILIDAD DE CORREDORES DE OBRA” , con el  Consultor Contrato de Consultoría No. 1–02-34300-1525-2021, el cual tiene por objeto realizar los “Estudios y diseños detallados de las redes de acueducto, alcantarillado sanitario y pluvial para la ampliación de la cobertura de los barrios legalizados en el área de influencia  de la Zona 4 del acueducto de Bogotá fase II localidad de Ciudad Bolívar”. en donde se explican los productos del componente social predial.  
 Los días 13 y 14 de agosto de 2024, nuevamente se socializó al Consultor de la Consultoría No. 1–02-34300-1525-2021 - “Estudios y diseños detallados de las redes de acueducto, alcantarillado sanitario y pluvial para la ampliación de la cobertura de los barrios legalizados en el área de influencia de la Zona 4 del acueducto de Bogotá fase II localidad de Ciudad Bolívar”, en donde revisan los productos de los componentes jurídico y técnico. 
 El 22 de agosto de 2024, se realizó la socialización de la Norma NS 178 al Urbanizador Latitud 80, para adelantar el trámite de Constitución de servidumbre requisito realizado por el área de Urbanizaciones y Construcciones de la zona 2, asociada con el pago a terceros (Enel y Construcciones Planificadas) y a favor de la EAAB. 
  Evidencias:   
 Se adjuntan tres (3) ayuda de memoria y lista de asistencia de las Asesorías llevadas a cabo en las siguientes fechas: 
 20 de junio de 2024 – Proyecto: “Estudios y diseños detallados de las redes de acueducto, alcantarillado sanitario y pluvial para la ampliación de la cobertura de los barrios legalizados en el área de influencia de la Zona 4 del acueducto de Bogotá fase II localidad de Ciudad Bolívar”. 
 13 y 14 de agosto de 2024 – Proyecto: “Estudios y diseños detallados de las redes de acueducto, alcantarillado sanitario y pluvial para la ampliación de la cobertura de los barrios legalizados en el área de influencia de la Zona 4 del acueducto de Bogotá fase II localidad de Ciudad Bolívar”. 
 22 de agosto de 2024 - Urbanizador Latitud 80 
  </t>
  </si>
  <si>
    <t>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
 Ejecución del control: Durante el periodo se realizaron 3 asesorías correspondientes a la verificación de los lineamientos de adquisición predial en los términos de referencia en contratos de estudios y diseño, se evidencian tres (3) ayuda de memoria y con lista de asistencia de las asesorías de fechas 20 de junio, 13 y 14 de agosto y 22 de agosto de 2024.</t>
  </si>
  <si>
    <t>RP-5241</t>
  </si>
  <si>
    <t>MPFP-CP3: Verificación en terreno de información predial</t>
  </si>
  <si>
    <t>Verificación en terreno de información predial Objetivo: Validar la información del componente predial Descripción: Los profesionales del Grupo de Adquisición Predial, verifican en terreno los diseños del consultor versus los análisis realizados de la información predial, realizando las recomendaciones correspondientes de acuerdo con lo observado en terreno, e informando a la ARS con el fin de que se realicen los ajustes o actualizaciones que se requieran. Los profesionales designados del Grupo de Adquisición Predial, actualizan la información en la Matriz del Consolidado Predial.</t>
  </si>
  <si>
    <t>Durante el período objeto de corte, se adelantaron cuatro (4) visitas en terreno, correspondiente a los siguientes proyectos :
 N°
 PROYECTO
 FECHA DE RECORRIDO
 1
 Actualización de los diseños definitivos de las obras requeridas para el saneamiento de las Quebradas Chiguaza, Hoya del Ramo, La Fiscala, Fucha, Yamasá y diseños detallados de sus afluentes, que contribuyen al cumplimiento del Plan de Saneamiento y Manejo de Vertimientos- QUEBRADA CHIGUAZA.  
 22 de mayo del 2024
 2
 Recorrido Interceptor Izquierdo Rio Seco- Aviso SAP: 6000001788
 27 de mayo del 2024
 3
 Proyecto Renovación Línea Pardo Rubio II
 5 de julio del 2024
 4
 Estudios Y Diseños Detallados De Las Obras Y Equipos Necesarios Para La Entrega A La Estación Elevadora Canoas De Los Interceptores Fucha Tunjuelo, Tunjuelo Bajo Y Tunjuelo – Canoas – ITB TUNJUELO BAJO
 8 de agosto del 2024
 Se anexa ayudas de memoria, de los cuatro (4) proyectos mencionados en el ítem respuestas.</t>
  </si>
  <si>
    <t>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
 Ejecución del control: Se adelantaron visitas en terreno en los meses de mayo, julio y agosto, se anexan evidencias de 4 ayudas de memoria con sus listas de asistencia,, el medio de verificación incluye términos de referencia los cuales no se incluyen.</t>
  </si>
  <si>
    <t>RP-5243</t>
  </si>
  <si>
    <t>MPFP-CP4: Control de calidad del Avalúo y aprobación por la Mesa Técnica de Avalúos</t>
  </si>
  <si>
    <t>Objetivo: Validar la calidad del avalúo conforme a la Normativa vigente y aprobar el mismo por parte de la Mesa Técnica Descripción: Revisar que el avalúo cumpla con los lineamientos establecidos en la Normativa vigente, coherencia, consistencia y calidad de la información técnica, jurídica y social que aplique de acuerdo con lo definido en el Instructivo MPFP0101I01. En caso de observar inconsistencias el profesional avaluador debe solicitar  oficialmente a la  Entidad  que elaboró el avalúo.  Posteriormente, se presentan los resultados del control de calidad para validación y aprobación del avalúo.</t>
  </si>
  <si>
    <t>Ayuda de Memoria/Acta de aprobación (Mesa  técnica)</t>
  </si>
  <si>
    <t xml:space="preserve">En cuanto a la revisión de los avalúos comerciales realizados para los procesos de enajenación y constitución de servidumbres, dictámenes periciales en procesos de expropiación e imposición, se informa que no se han efectuado en el período objeto de corte.
 No obstante, la Dirección Bienes Raíces revisó 3 avalúos comerciales correspondiente a :
 Avalúo comercial de renta entregado por CIDU correspondiente a una franja parcial que hace parte de un predio de la EAAB y es requerida por la empresa Metro Línea 1 S.A.S.
 Avalúo comercial de servidumbre, presentado con demanda de imposición de servidumbre, sobre un predio donde la EAAB tiene cuota parte en el derecho real de dominio.
 Avalúo de servidumbre entregado por LONJACUN correspondiente a un predio requerido para el proyecto Canal San Francisco.
  La revisión y consolidado de los tres (3)  avalúos comerciales se adjuntan.
 Así mismo, se realizó la revisión de dictámenes periciales, revisión de aclaraciones y complementaciones, actas de indexación de avalúos.
 Se adjuntan 18 actas y  archivo Excel CONTROL ACTAS . De la  ACTA 2024-014-D a la ACTA 2024-032-D.
 Es de señalar que una vez definida la modalidad de contratación conforme lo establecido en el Manual de Contratación de la EAAB-ESP, se estableció el proceso de contrato bajo la modalidad de Invitación Pública Simplificada, siendo necesario escalar la etapa precontractual a la Dirección Contratación y Compras de la EAAB-ESP, con el fin que dicha área de acuerdo con sus competencias adelante el respectivo proceso.
 Una vez se supere esta etapa, se procederá a celebrar, suscribir y ejecutar el contrato de avalúos, lo cual permitirá adelantar las gestiones de solicitud de avalúos que corresponda.
  </t>
  </si>
  <si>
    <t>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evidencia.
 Ejecución del control: Se anexan como evidencia de ejecución del control actas  y ayudas de memoria de revisión.</t>
  </si>
  <si>
    <t>FND-29444</t>
  </si>
  <si>
    <t>R2-MPFP</t>
  </si>
  <si>
    <t>RP-5244</t>
  </si>
  <si>
    <t>MPFP-CP5: Revisión de insumos de avalúos entregados por los grupos de Adquisición Predial</t>
  </si>
  <si>
    <t>Objetivo: Verificar los insumos técnicos, jurídicos, normativos y sociales para realizar la solicitud oficial del avalúo Descripción: Una vez el Grupo de Adquisición Predial entrega los insumos para realizar el avalúo conforme a lo dispuesto en el Instructivo MPFP0101I01 (ítem Solicitud por parte del Técnico del proyecto a cargo), los Profesionales del Grupo de Avalúos verifican los insumos recibidos según corresponda: técnicos, jurídicos, normativos, sociales (los insumos sociales de acuerdo con el procedimiento MPFP0105P Procedimiento gestión social predial) En el caso, que los insumos no hayan perdido vigencia se procederá a solicitar la actualización de estos, previo a la emisión de la solicitud oficial para la elaboración del avalúo.</t>
  </si>
  <si>
    <t>Oficio de solicitud de avalúo, insumos prediales actualizados y verificados mediante ayuda de memoria</t>
  </si>
  <si>
    <t>En cuanto a la revisión de documentos soporte para solicitud de avalúos comerciales, se informa que no se han efectuado en el período objeto de corte.
 Es de señalar que una vez definida la modalidad de contratación conforme lo establecido en el Manual de Contratación de la EAAB-ESP, se estableció el proceso de contrato bajo la modalidad de Invitación Pública Simplificada, siendo necesario escalar la etapa precontractual a la Dirección Contratación y Compras de la EAAB-ESP, con el fin que dicha área de acuerdo con sus competencias adelante el respectivo proceso.
 Una vez se supere esta etapa, se procederá a celebrar, suscribir y ejecutar el contrato de avalúos, lo cual permitirá adelantar las gestiones de solicitud de avalúos que correspondan.
 Evidencias:       Por lo manifestado en la descripción de avance no se adjuntan soportes.</t>
  </si>
  <si>
    <t>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
 Ejecución del control: No se ejecutó el control durante el período de acuerdo con lo señalado en el autocontrol: “Es de señalar que una vez definida la modalidad de contratación conforme lo establecido en el Manual de Contratación de la EAAB-ESP, se estableció el proceso de contrato bajo la modalidad de Invitación Pública Simplificada, siendo necesario escalar la etapa precontractual a la Dirección Contratación y Compras de la EAAB-ESP, con el fin que dicha área de acuerdo con sus competencias adelante el respectivo proceso”</t>
  </si>
  <si>
    <t>RP-5246</t>
  </si>
  <si>
    <t xml:space="preserve">MPFP-CP6: Sensibilizacion de los requisitos previos sobre la adquision predial previo al inicio de los proyectos de las ARS. </t>
  </si>
  <si>
    <t>Descripción:  Las ARS deben asegurar el cumplimiento oportuno y solicitar asesoría y acompañamiento mediante aviso SAP . Por su parte la Dirección de Bienes Raíces se reúne con las ARS para asesorar y sensibilizarcapacitar en la aplicación de la  Norma Técnica NS 178 (de acuerdo con las actividades 1.1 y 1.2 del procedimiento MPFP0101P)</t>
  </si>
  <si>
    <t xml:space="preserve"> Ayudas de memoria y Listas de asistencia (socializaciones)</t>
  </si>
  <si>
    <t xml:space="preserve">Durante el periodo de corte, se llevaron  a cabo cuatro (4) asesorías de la Norma NS-178, dirigida al Supervisor de la EAAB, Consultor e Interventoría correspondiente al siguiente proyecto: 
 1. Asesoría NS 178 - Aviso SAP – 600001808 – Proyecto: “Estudios De Diseño Para La Reconformación Hidrogeomorfológica Y La Restauración Del Canal Guaymaral”, Contrato de Consultoría No. 1-02-25500-0626-2009, fecha de asesoría: 11/07/2024. 
 2. Asesoría NS 178 - Aviso SAP – 600001803 – Proyecto: “Actualización de los diseños definitivos de las obras requeridas para el Saneamiento de las Quebradas Chiguaza, Hoya Del Ramo, La Fiscala, Fucha, Yomasa y diseños detallados de sus afluentes, que contribuyen al cumplimiento del Plan de Saneamiento y Manejo de Vertimientos”, Contrato de Consultoría No. 1-02-25500-1389-2022, fecha de asesoría: 18/07/2024. 
 3. Asesoría NS 178 - Mediante memorando interno 25510-2024-00851 – Proyecto: "Consultoría para el diseño detallado de sistema de drenaje pluvial del área aferente del vallado la magdalena, colector avenida calle 170, renovación integral del canal américas, recuperación del talud izquierdo del río Tunjuelo”, Contrato de Consultoría No. 1-2-25200-1472-2019, fecha de asesoría 01/08/2024. 
 4. Asesoría NS 178 – Aviso SAP – 600001616 - Proyecto: ITC CANOAS - Contrato de Consultoría No. 1-02-25500-1486-2021, fecha de asesoría:12/08/2024.   
 5. Asesoría NS 178 – Aviso SAP – 600001714 – Proyecto: “Estudios y diseños detallados de las redes de acueducto, alcantarillado sanitario y pluvial para la ampliación de la cobertura de los barrios legalizados en el área de influencia de la zona 4 del acueducto de Bogotá fase ll localidades de Rafael Uribe, San Cristóbal y Usme”, Contrato de Consultoría No. 1-02-34300-1520-2021, fecha de asesoría 15/08/2024 
 Evidencias:   
 Se adjuntan cinco (5) ayudas de memoria de la asesoría brindada con su respectiva lista de asistencia del  11 de julio del 2024,18 julio del 2024, 01 de agosto del 2024, 12 de agosto del 2024 y 15 de agosto del 2024.  
   </t>
  </si>
  <si>
    <t>Diseño del control: El control no se encuentra  diseñado de acuerdo con la metodología establecida en el procedimiento Administración de Riesgos y Oportunidades por lo que difiere en cuanto a  la estructura propuesta para la redacción del control y  atributos.
 Ejecución del control: Se evidencia la ejecución del control mediante anexo de ayuda de memoria con sus listas de asistencia de fecha 11 de julio del 2024,18 julio del 2024, 1 de agosto del 2024, 12 de agosto del 2024 y 15 de agosto del 2024.</t>
  </si>
  <si>
    <t>FND-29448</t>
  </si>
  <si>
    <t>R3-MPFP</t>
  </si>
  <si>
    <t>RP-4896</t>
  </si>
  <si>
    <t>MPFP-CP7: Validación componente predial en maduración proyectos - SGI</t>
  </si>
  <si>
    <t>Objetivo: Asegurar que la intervención a ejecutar se realiza sobre predios de la empresa o de espacio público o en su defecto la oportuna adquisición  predial. Descripción: Las áreas ejecutoras de los proyectos (ARS), formulan y maduran sus proyectos en el SGI, para la validación del componente predial la ARS solicita a la Dirección de Bienes Raíces la aprobación del mismo. El equipo de Adquisición Predial realiza una validación de los predios para determinar o no la necesidad de adquisición predial. Así mismo, de acuerdo con lo definido en el procedimiento MPEE0106P, en los casos que la Dirección de Bienes Raíces  expide una Constancia predial, especificando si se aprueba o no, y en caso contrario se dan las recomendaciones para los estudios pendientes en la adquisición predial, así como los predios afectados por modificaciones de los diseños en el momento de la ejecución de la obra.</t>
  </si>
  <si>
    <t>Constancia Viabilidad Predial (memorando)</t>
  </si>
  <si>
    <t xml:space="preserve">En atención al ciclo de maduración de las actividades de obra, llevada a cabo dentro del banco de proyectos del Sistema de Gestión de Infraestructura, durante el período objeto de autocontrol, se realizó la evaluación predial para proyectos de obra presentados por las Áreas Receptoras del Servicio ARS.
 En tal sentido se han proyectado y suscrito 44 Constancias Prediales,  numeradas de la 071-a 090 y de la 092 a la 115. Se precisa que sen el archivo excel consolidado se relaciona la No. 114, pero no se adjunta por cuanto en el momento de la consolidación de la respuesta , esta constancia se encuentra en firma. </t>
  </si>
  <si>
    <t>Diseño del control: El control no se encuentra  diseñado de acuerdo con la metodología establecida en el procedimiento Administración de Riesgos y Oportunidades por lo que difiere en cuanto a  la estructura propuesta para la redacción del control y  atributos.
 Ejecución del control: Se evidencia la ejecución del control mediante anexo de 44 constancias realizadas en el periodo.</t>
  </si>
  <si>
    <t>RP-5249</t>
  </si>
  <si>
    <t>MPFP-CP8: Seguimiento de Minutas, Escrituras y sentencias</t>
  </si>
  <si>
    <t>Objetivo: Asegurar que se realice la debida inscripción del título para formalizar la legalización del predio adquirido o la servidumbre. Descripción: El profesional de la División Jurídica Predial elabora el Acta de Reparto Notarial (firmado por el Director) para la radicación en la Notaría.  Posterior el Tecnólogo Administrativo de la Dirección Bienes Raíces e ingresa la información en la Base de Datos una vez asignada la Notaria de trámite y realiza seguimiento al estado del trámite de la inscripción de la sentencia, resolución y escritura ante la Oficina de Registro de  Instrumentos Públicos, a través de un archivo de excel.</t>
  </si>
  <si>
    <t>Base de Datos en Excel Control y Seguimiento predial  (Seguimiento de Minutas y Escrituras, y de Procesos judiciales)</t>
  </si>
  <si>
    <t xml:space="preserve">En el período objeto de corte, se registraron ante la Oficina de Registro de Instrumentos Públicos, ocho (8) escrituras públicas de adquisición. Así mismo se informa que cuatro (4) minutas se encuentran en proceso de escrituración.
 Respecto de las Sentencias, se informa  del registro de cinco (5) Sentencias de expropiación ante la Oficina de Registro de Instrumentos Públicos.
 Observaciones:
 Es importante mencionar que, para el registro de las sentencias, se debe cumplir con tres requisitos: sentencia ejecutoriada, acta de entrega y pago de indemnización definitiva; estos requisitos no se dan procesalmente de manera simultánea, por lo que se debe esperar contar con los tres para proceder al registro.
 Finalmente, se señala que para ejecutar los tramites de escrituración y registro de escrituras públicas y sentencias es necesario además contar con la disponibilidad de los recursos económicos de caja menor.
 Evidencias:   Se adjuntan 2 archivos Excel Seguimiento Minutas-Escrituras y Excel Seguimeinto Regsitro Sentencias correspondientes al período objeto de corte.
  </t>
  </si>
  <si>
    <t>Diseño del control: El control no se encuentra  diseñado de acuerdo con la metodología establecida en el procedimiento Administración de Riesgos y Oportunidades por lo que difiere en cuanto a  la estructura propuesta para la redacción del control y  atributos.
 Ejecución del control: Se evidencia la ejecución del control mediante anexo de 2 archivos Excel Seguimiento Minutas-Escrituras y Excel Seguimeinto Regsitro Sentencias con la información del periodo</t>
  </si>
  <si>
    <t>FND-29449</t>
  </si>
  <si>
    <t>R4-MPFP</t>
  </si>
  <si>
    <t>RP-5250</t>
  </si>
  <si>
    <t>MPFP-CP9: Adopción de mecanismos de protección de los predios</t>
  </si>
  <si>
    <t>Objetivo: Asegurar la custodia material de los predios que son propiedad de la empresa. Descripción: La Dirección de Bienes Raíces para la custodia material de los predios cuenta con mecanismos de protección como: cerramientos, vallas (según aplique).  El Supervisor de predios recibe el bien inmueble por adquisición o servidumbre y a su vez suscribe acta de entrega con la Dirección de Seguridad para la vigilancia del predio. El Supervisor de predios se encarga de gestionar según aplique actividades tales como: demolición, publicación de vallas informativas y el mantenimiento de los predios (incluido la instalación de cerramientos).</t>
  </si>
  <si>
    <t>Memorando y planilla de relación de predios entregados.</t>
  </si>
  <si>
    <t>Durante el periodo del 1 de mayo al 30 de agosto de 2024, el equipo de trabajo que realiza las labores de administración predial recibió para su administración y custodia un total de 5 predios de acuerdo con su tipo de adquisición:  se adjuntan anexos.
 TIPO DE ENTREGA
 PREDIOS
 SERVIDUMBRES
 TOTAL
 VOLUNTARIA
 2
 0
 2
 EXPROPIACIÓN
 3
 0
 3
 TOTAL
 5
 0
 5
 A continuación, se detallan las actividades realizadas durante el período antes descrito, números de predios y cantidad aproximada ejecutada:
 ACTIVIDAD
 No. PREDIOS
 CANTIDAD/AREA
 DEMOLICIONES
 0
 0 m2
 RECOLECCION RESIDUOS Y ESCOMBROS
 0
 0 m3
 CERRAMIENTOS NUEVOS POSTE DE CONCRETO
 1
 90 ml
 REHABILITACION CERRAMIENTO EN POSTE DE MADERA
 1
 96 ml
 CERRAMIENTOS NUEVOS EN MALLA ESLABONADA
 0
 0m2
 LINEAS DE ALAMBRE INSTALADAS
 2
 810 ml
 PODA
 45
 22277 m2
 TALA SELECTIVA
 0
 0 m2
 RECOLECCION CAPA VEGETAL
 15
 91m3
 LIMPIEZA DE PREDIOS
 27
 10 m3
 Así mismo, se informa de la ejecución de actividades diarias realizadas en los predios de la EAAB-ESP como mecanismo de protección:  demolición, publicación de vallas informativas cerramientos, etc. La descripción de actividades realizadas por el equipo de trabajo de administración predial, y seguimiento al Control MPFP-CP9, se encuentran registradas en el Informe del 30 de agosto 2024, adjunto como soporte. De la misma forma, se cargan en el presente autocontrol los documentos soporte de los 5 predios entregados: actas de entrega Nos.  2024-016 a  2024-022 y el registro de actividades en 22 páginas.</t>
  </si>
  <si>
    <t>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
 Ejecución del control: Se evidencia la ejecución del control mediante anexo de informe de “Seguimiento a controles asociados a riesgo por gestión administración de predios” donde se informa que se recibió para administración y custodia 5  predios, se presentan las actividades realizadas durante el periodo y el Registro Fotográfico de las diferentes actividades ejecutadas a diario. De acuerdo con el medio de verificación estipulado “ Memorando y planilla de relación de predios entregados”, es necesario anexar una muestra de estos archivos definidos para evidenciar la ejecución articulada con el medio de verificación.</t>
  </si>
  <si>
    <t>RP-6064</t>
  </si>
  <si>
    <t>MPFT-CC10: Establecer los componentes, controles y acciones que le permitan a cada proceso de negocio seguir operando cuando sea afectado por contingencias mayores.</t>
  </si>
  <si>
    <t>Establecer los componentes, controles y acciones que le permitan a cada proceso de negocio seguir operando cuando sea afectado por contingencias mayores.</t>
  </si>
  <si>
    <t>Informe de estrategia de continuidad</t>
  </si>
  <si>
    <t>Espitia Salas, Heydi Elena
Pinzon Morales, Alvaro
Roa Ordoñez, Oscar</t>
  </si>
  <si>
    <t>Rodriguez Muñoz, Karen Dayana</t>
  </si>
  <si>
    <t>Ger de Tecnologia - Dir Servicios de Informatica</t>
  </si>
  <si>
    <t>Esta acción tiene como principal objetivo, recuperar las aplicaciones críticas del negocio de una manera oportuna, incrementando la habilidad de la EAAB para recuperarse de una pérdida o daños a las instalaciones y servicios.  Para este periodo no se presentaron daños, que llevara a la implementación de la estrategia</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</si>
  <si>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el informe de estrategia de continuidad MPFD0801F08-02-INFOME-MPFT-CC10 Control Riesgos, en los que se evidencia que no se presentaron daños, que llevará a la implementación de la estrategia. La evidencia proporcionada en la herramienta Archer demuestra que la ejecución del control se está llevando a cabo conforme a la descripción.</t>
  </si>
  <si>
    <t>Gestión de TIC</t>
  </si>
  <si>
    <t>FND-29510</t>
  </si>
  <si>
    <t>R5-MPFT</t>
  </si>
  <si>
    <t>RP-7032</t>
  </si>
  <si>
    <t>MPFT-CC3: Realizar pruebas de recuperación periódicas de las cintas de respaldo del ERP  tres veces(3) al año.</t>
  </si>
  <si>
    <t>Realizar pruebas de recuperación periódicas de las cintas de respaldo del ERP  tres veces(3) al año.</t>
  </si>
  <si>
    <t>Prueba Restore Backup Offline SAP, ver "154_AIX_SAPPRD_Filesys_M3m-A2a".</t>
  </si>
  <si>
    <t>Espitia Salas, Heydi Elena
Roa Ordoñez, Oscar
Rodriguez Bermudez, Javier Orlando</t>
  </si>
  <si>
    <t xml:space="preserve">
  Presentar las evidencias de la segunda prueba de restauración del backup offline de SAP productivo, realizada en el mes de julio del año 2024.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</si>
  <si>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la segunda prueba restore backup offline SAP ejecutada el 23/07/2023, en los que se evidencia el compromiso de la protección de la información para la EAAB-ESP. La evidencia proporcionada en la herramienta Archer demuestra que la ejecución del control se está llevando a cabo conforme a la descripción.</t>
  </si>
  <si>
    <t>FND-29509</t>
  </si>
  <si>
    <t>R3-MPFT</t>
  </si>
  <si>
    <t>FND-29511</t>
  </si>
  <si>
    <t>R6-MPFT</t>
  </si>
  <si>
    <t>RP-6065</t>
  </si>
  <si>
    <t>MPFT-CP11: Mantener la capacidad suficiente de recursos de TI, que permitan satisfacer las necesidades y demanda del negocio de la EAAB – ESP, de acuerdo con el procedimiento Gestión de Capacidad y Disponibilidad.</t>
  </si>
  <si>
    <t>Mantener la capacidad suficiente de recursos de TI, que permitan satisfacer las necesidades y demanda del negocio de la EAAB – ESP, de acuerdo con el procedimiento Gestión de Capacidad y Disponibilidad.</t>
  </si>
  <si>
    <t>Plan de capacidad y disponibilidad</t>
  </si>
  <si>
    <t>El Plan de Capacidad tiene como propósito presentar una estrategia diseñada para garantizar que los recursos de tecnología de la información (TI) sean adecuados para satisfacer las necesidades presentes y futuras de la organización; con el fin de reducir costos, mejorar los tiempos de entrega de nuevos servicios y evitar sobrecargas a los sistemas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</si>
  <si>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el plan de capacidad y disponibilidad, en los que se evidencia el compromiso de disminuir las sobrecargas de los sistemas para la EAAB-ESP. La evidencia proporcionada en la herramienta Archer demuestra que la ejecución del control se está llevando a cabo conforme a la descripción.</t>
  </si>
  <si>
    <t>RP-6059</t>
  </si>
  <si>
    <t>MPFT-CP5: Gestionar, configurar y desarrollar las funcionalidades de ERP según las necesidades de los procesos empresariales de la EAAB, de acuerdo con las políticas y controles establecidos en los procedimientos del sub proceso Gestión del Sistema Integrado de Información Empresarial.</t>
  </si>
  <si>
    <t>Gestionar, configurar y desarrollar las funcionalidades de ERP según las necesidades de los procesos empresariales de la EAAB, de acuerdo con las políticas y controles establecidos en los procedimientos del sub proceso Gestión del Sistema Integrado de Información Empresarial.</t>
  </si>
  <si>
    <t>Lista de cambios cargados en la 
Herramienta Soluctión Manager según la categorización de las solicitudes de servicio.</t>
  </si>
  <si>
    <t>Roa Ordoñez, Oscar</t>
  </si>
  <si>
    <t>Ger de Tecnologia - Dir Sistema de Informacion Empresarial</t>
  </si>
  <si>
    <t>Se realiza el seguimiento a las órdenes de transportes correspondiente a los cambios realizados en ambiente productivo del ERP de SAP, dado lo anterior se anexa la lista de cambios del 01-01-2024 al 27-08-2024.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</si>
  <si>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la lista de cambios cargados en la herramienta Solution Manager del 01-01-2024 al 27-08-2024, en los que se evidencia el compromiso de gestionar, configurar y desarrollar las funcionalidades del ERP según las necesidades de la EAAB-ESP. La evidencia proporcionada en la herramienta Archer demuestra que la ejecución del control se está llevando a cabo conforme a la descripción.</t>
  </si>
  <si>
    <t>RP-6060</t>
  </si>
  <si>
    <t>MPFT-CP6: Registrar en el formulario SIMI/GIA, todos los sistemas de información nuevos y los existentes en la EAAB.</t>
  </si>
  <si>
    <t>Registrar en el formulario SIMI/GIA, todos los sistemas de información nuevos y los existentes en la EAAB.</t>
  </si>
  <si>
    <t>Reporte de formularios de autorización.</t>
  </si>
  <si>
    <t xml:space="preserve">Se genera matriz de control en la herramienta GIA que permite verificar, la autorización del aprobador del proceso, Directivo o Jefe de Oficina.    Las autorizaciones se aseguran con los flujos de aprobación parametrizados en la herramienta.  La herramienta genera correo de notificación a los aprobadores y  preparadores se compara desde el modulo para alimentar el reporte de usuario y muestra el estado de cada solicitud.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</si>
  <si>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la relación de los reportes GIA, en los que se evidencia el compromiso de control de autorizaciones para la EAAB-ESP. La evidencia proporcionada en la herramienta Archer demuestra que la ejecución del control se está llevando a cabo conforme a la descripción.</t>
  </si>
  <si>
    <t>RP-6061</t>
  </si>
  <si>
    <t>MPFT-CP7: Mantener la infraestructura tecnológica en centro de computo y centros alternos en condiciones de seguridad frente a posibles desastres (inundaciones, incenidos, ataques) y acceso de personal no autorizado.</t>
  </si>
  <si>
    <t>Mantener la infraestructura tecnológica en centro de computo y centros alternos en condiciones de seguridad frente a posibles desastres (inundaciones, incenidos, ataques) y acceso de personal no autorizado.</t>
  </si>
  <si>
    <t>Bitácora de acceso al centro de computo</t>
  </si>
  <si>
    <t xml:space="preserve">
  Se realiza control al ingreso en el centro de cómputo de la EAAB-ESP, siguiendo la política para el control de ingreso del personal al centro de cómputo del Instructivo y políticas de acceso al CPD, el informe adjunta las bitácoras, que realiza un comparativo con  el listado de personal autorizado y los correos electrónicos de ingresos autorizados por el líder o gestor de la línea de infraestructura.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</si>
  <si>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que las evidencias no corresponden a los meses de mayo, junio, julio 2024. Por lo cual, se solicita información por correo electrónico las bitácoras del control de acceso al centro de computo junto con los correos de autorización, en los que se evidencia el compromiso de controlar el acceso al centro de computo de la EAAB-ESP. La evidencia proporcionada en la herramienta Archer demuestra que la ejecución del control se está llevando a cabo conforme a la descripción.</t>
  </si>
  <si>
    <t>RP-6062</t>
  </si>
  <si>
    <t>MPFT-CP8: Gestionar, autorizar y permitir el acceso a los centros de cómputo de la EAAB, acorde a los lineamientos establecidos en el instructivo “Política de Acceso al Centro de procesamiento de datos – Centro de Cómputo” con el fin de prevenir posibles actividades y comportamientos que puedan afectar la integridad de estos centros.</t>
  </si>
  <si>
    <t>Gestionar, autorizar y permitir el acceso a los centros de cómputo de la EAAB, acorde a los lineamientos establecidos en el instructivo “Política de Acceso al Centro de procesamiento de datos – Centro de Cómputo” con el fin de prevenir posibles actividades y comportamientos que puedan afectar la integridad de estos centros.</t>
  </si>
  <si>
    <t>MPFT0311F04-02  Control de ingreso a los centros de cómputo.</t>
  </si>
  <si>
    <t xml:space="preserve"> Se ejecuta control: MPFT-CP8: Gestionar, autorizar y permitir el acceso a los centros de cómputo de la EAAB, acorde a los lineamientos establecidos en el instructivo “Política de Acceso al Centro de procesamiento de datos – Centro de Cómputo” con el fin de prevenir posibles actividades y comportamientos que puedan afectar la integridad de estos centros.  Se unifica en el archivo: "Evidencias de Control de Riesgos la información" la gestión de autorizaciones  y permisos  de acceso a los centros de cómputo de la EAAB.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</si>
  <si>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el control de acceso al centro de computo, en los que se evidencia el compromiso de controlar el acceso al centro de computo de la EAAB-ESP. La evidencia proporcionada en la herramienta Archer demuestra que la ejecución del control se está llevando a cabo conforme a la descripción.</t>
  </si>
  <si>
    <t>RP-6063</t>
  </si>
  <si>
    <t>MPFT-CP9: Validar que las funcionalidades generadas en el sistema ERP a través de parametrizaciones y desarrollos de programas ABAP, estén de acuerdo con las políticas y controles establecidos en los procedimientos del sub proceso Gestión del Sistema Integrado de Información Empresarial.</t>
  </si>
  <si>
    <t>Validar que las funcionalidades generadas en el sistema ERP a través de parametrizaciones y desarrollos de programas ABAP, estén de acuerdo con las políticas y controles establecidos en los procedimientos del sub proceso Gestión del Sistema Integrado de Información Empresarial.</t>
  </si>
  <si>
    <t>Lista de cambios cargados en la Herramienta Soluctión Manager según la categorización de las solicitudes de servicio.</t>
  </si>
  <si>
    <t>e realiza el seguimiento a las órdenes de transportes correspondiente a los cambios realizados en ambiente productivo del ERP de SAP, dado lo anterior se anexa la lista de cambios del 01-01-2024 al 27-08-2024.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</si>
  <si>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las órdenes de transportes correspondiente a los cambios realizados en ambiente productivo del ERP de SAP, en los que se evidencia el compromiso de los controles establecidos en los procedimientos de la Dirección SIE para la EAAB-ESP. La evidencia proporcionada en la herramienta Archer demuestra que la ejecución del control se está llevando a cabo conforme a la descripción.</t>
  </si>
  <si>
    <t>RP-6261</t>
  </si>
  <si>
    <t>MPMA-CC10: Ejecución de reparaciones en redes menores de distribución y redes matrices</t>
  </si>
  <si>
    <t>Ejecución de reparaciones en redes menores de distribución y redes matrices</t>
  </si>
  <si>
    <t>*Formato MPMA0704F01 Boletín de daños.
*Registro de datos en el SGO
*Formato MPMA0606F01  Reporte diario de trabajo comisiones de mantenimiento.</t>
  </si>
  <si>
    <t>Agudelo Cruz, Gina Paola
Lopez Lopez, Jose Gilberto
Penagos Cortes, Luis Alejandro</t>
  </si>
  <si>
    <t>Ger Servicio al Cliente - Ger Z5 - Dir Servicio Acueducto y Alcantarillado Z5
Ger Servicio al Cliente - Ger Z4 - Dir Servicio Acueducto y Alcantarillado Z4
Ger Servicio al Cliente - Ger Z2 - Dir Servicio Acueducto y Alcantarillado Z2
Ger Servicio al Cliente - Ger Z3 - Dir Servicio Acueducto y Alcantarillado Z3
Ger Servicio al Cliente - Ger Z1 - Dir Servicio Acueducto y Alcantarillado Z1</t>
  </si>
  <si>
    <t xml:space="preserve">Durante el periodo no se activó el control correctivo porque no se materializo la consecuencia identificada   </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</si>
  <si>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Sistema Maestro y la Gerencia de Servicio al cliente, no se reporta evidencia de activación del control correctivo durante el período.</t>
  </si>
  <si>
    <t>26/09/2024</t>
  </si>
  <si>
    <t>Servicio Acueducto</t>
  </si>
  <si>
    <t>FND-29569</t>
  </si>
  <si>
    <t>R1-MPMA</t>
  </si>
  <si>
    <t>FND-29571</t>
  </si>
  <si>
    <t>R3-MPMA</t>
  </si>
  <si>
    <t>RP-6262</t>
  </si>
  <si>
    <t>MPMA-CC11: Accionamiento de hidrantes para el drenaje o lavado de redes, con el fin de eliminar los elementos que generan turbiedad y afectan los parámetros de calidad del agua potable</t>
  </si>
  <si>
    <t>Accionamiento de hidrantes para el drenaje o lavado de redes, con el fin de eliminar los elementos que generan turbiedad y afectan los parámetros de calidad del agua potable</t>
  </si>
  <si>
    <t>Formato MPMA0710F03 Accionamiento, revisión y localización de hidrantes
*Registro de datos en el SGO
Formato MPMA0508F02 “Operación de Hidrantes”</t>
  </si>
  <si>
    <t xml:space="preserve">Durante el periodo no se activó el control correctivo porque no se materializo la consecuencia identificada      </t>
  </si>
  <si>
    <t>RP-6263</t>
  </si>
  <si>
    <t>MPMA-CC12: Tratamiento de Posibles Positivos de Incumplimiento (PPI) de calidad del agua potable</t>
  </si>
  <si>
    <t>Tratamiento de Posibles Positivos de Incumplimiento (PPI) de calidad del agua potable</t>
  </si>
  <si>
    <t>Protocolo de creación de avisos del Call Center
IFUPM030 IW21  Crear aviso Solicitud MT
MPFC0304P
Ensayos del Laboratorio de Aguas</t>
  </si>
  <si>
    <t>Agudelo Cruz, Gina Paola
Lopez Lopez, Jose Gilberto
Moncada Barragan, Johanna Lizeth
Penagos Cortes, Luis Alejandro</t>
  </si>
  <si>
    <t>Ger Sistema Maestro - Dir Abastecimiento
Ger Servicio al Cliente - Dir Apoyo Tecnico
Ger de Tecnologia - Dir Ingenieria Especializada
Ger Sistema Maestro - Dir Red Matriz Acueducto
Ger de Tecnologia - Dir Servicios Tecnicos
Ger Servicio al Cliente - Ger Z5 - Dir Servicio Acueducto y Alcantarillado Z5
Ger Servicio al Cliente - Ger Z4 - Dir Servicio Acueducto y Alcantarillado Z4
Ger Servicio al Cliente - Ger Z2 - Dir Servicio Acueducto y Alcantarillado Z2
Ger Servicio al Cliente - Ger Z3 - Dir Servicio Acueducto y Alcantarillado Z3
Ger Servicio al Cliente - Ger Z1 - Dir Servicio Acueducto y Alcantarillado Z1</t>
  </si>
  <si>
    <t xml:space="preserve">Durante el periodo no se activó el control correctivo porque no se materializo la consecuencia identificada    </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</si>
  <si>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Sistema Maestro, se presenta informe del Indicador de calidad de agua de la DRMA_Mayo 2024, evidenciando conformidad del indicador. Esta evidencia no corresponde al medio de verificación (evidencia). La Gerencia de Servicio al cliente, no se reporta evidencia de activación del control correctivo durante el período.</t>
  </si>
  <si>
    <t>RP-6264</t>
  </si>
  <si>
    <t>MPMA-CC13: Programación operativa adicional para atender las solicitudes de servicio, con ocasión de las PQR presentadas por parte de los usuarios</t>
  </si>
  <si>
    <t>Programación operativa adicional para atender las solicitudes de servicio, con ocasión de las PQR presentadas por parte de los usuarios</t>
  </si>
  <si>
    <t>MPEH0701F19 Programación de horas extras</t>
  </si>
  <si>
    <t>Agudelo Cruz, Gina Paola
Penagos Cortes, Luis Alejandro</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</si>
  <si>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Servicio al cliente, no se reporta evidencia de activación del control correctivo durante el período.</t>
  </si>
  <si>
    <t>FND-29570</t>
  </si>
  <si>
    <t>R2-MPMA</t>
  </si>
  <si>
    <t>FND-29572</t>
  </si>
  <si>
    <t>R4-MPMA</t>
  </si>
  <si>
    <t>RP-6273</t>
  </si>
  <si>
    <t>MPMA-CC19: Inspección y diligenciamento de acta de daño</t>
  </si>
  <si>
    <t>Inspección y diligenciamento de acta de daño</t>
  </si>
  <si>
    <t>MPMA0720F01 Acta de levantamiento de daños ocasionados por terceros</t>
  </si>
  <si>
    <t>Ger Sistema Maestro - Dir Red Matriz Acueducto</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</si>
  <si>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Servicio al cliente, no se reporta evidencia de activación del control correctivo durante el período.</t>
  </si>
  <si>
    <t>RP-6285</t>
  </si>
  <si>
    <t>MPMA-CC24: Prestar el servicio de suministro de agua potable a través de carrotanque para mitigar el efecto del corte o cierre de redes de acueducto</t>
  </si>
  <si>
    <t>Prestar el servicio de suministro de agua potable a través de carrotanque para mitigar el efecto del corte o cierre de redes de acueducto</t>
  </si>
  <si>
    <t>MPMA0714F01 Plannilla de entrega agua de carrotanque</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</si>
  <si>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Servicio al cliente, no se reporta evidencia de activación del control correctivo durante el período. Respecto al reporte de la Gerencia de Sistema Maestro, se relaciona informe de gestión del contrato 1-05-25400-1344-2023, correspondiente al mes de junio de 2024, lo cual demuestra la activación del control correctivo. En ese sentido, es importante validar si el servicio de carrotanque se prestó con ocasión de cortes que superaron el tiempos de suministro establecido en el riesgo, con el fin de realizar la respectiva materialización del riesgo.</t>
  </si>
  <si>
    <t>RP-6260</t>
  </si>
  <si>
    <t>MPMA-CC9: Formular y ejecutar proyectos de renovación, rehabilitación y construcción de la  infraestructura de tratamiento, redes de conducción y distribución, orientados a mitigar las desviaciones en la prestación del servicio de acueducto (calidad, presión, continuidad y cantidad) por fuera de los parámetros establecidos.</t>
  </si>
  <si>
    <t>Formular y ejecutar proyectos de renovación, rehabilitación y construcción de la  infraestructura de tratamiento, redes de conducción y distribución, orientados a mitigar las desviaciones en la prestación del servicio de acueducto (calidad, presión, continuidad y cantidad) por fuera de los parámetros establecidos.</t>
  </si>
  <si>
    <t>Ficha de Formulación en el SGI
Registros asociados a los subprocesos Gestión precontractual y Ejecución contractual</t>
  </si>
  <si>
    <t>Con el fin de evidenciar la actividad “Formular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 “con medio de verificación “Ficha de Formulación en el SGI Registros asociados a los subprocesos Gestión precontractual y Ejecución contractual “ se adjunta pantallazo de ficha de proyecto DM-1007-003: LINEA BOSA III, el cual se actualiza su maduración durante el presente año 2024 y Transacción SAP:  ZSM006A: Lista Plan Inversiones y Control Proceso de Compras .</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</si>
  <si>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Sistema Maestro, se adjunta pantallazo de ficha de proyecto DM-1007-003: LINEA BOSA III y Lista Plan Inversiones y Control Proceso de Compras de la DRMA. Desde la Gerencia de Servicio al cliente se menciona que al ser un control correctivo, no fue necesaria su activación dado que no se materializó el riesgo, lo cual es acorde con la definición de control correctivo</t>
  </si>
  <si>
    <t>RP-6252</t>
  </si>
  <si>
    <t>MPMA-CP1: Limpieza de pilas de muestreo para la remoción de películas y/o depósitos inorgánicos</t>
  </si>
  <si>
    <t>Limpieza de pilas de muestreo para la remoción de películas y/o depósitos inorgánicos</t>
  </si>
  <si>
    <t>MPMA0713F01 Lavado de pilas</t>
  </si>
  <si>
    <t xml:space="preserve">Se adjunta muestra de soportes en el aplicativo APA del mantenimiento de pilas </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</si>
  <si>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adjuntan varios reportes del cumplimiento de indicadores y planes de acción relacionados con el LAVADO, MANTENIMIENTO Y DESINFECCIÓN DE PILAS DE MUESTREO. Se evidencia INFORME "INSTALAR PILAS DE MUESTREO, HACER MANTENIMIENTO Y REPOSICIÓN SEGÚN NOMATIVIDAD DE LA EAAB-ESP", de la GERENCIA ZONA TRES . Sin embargo, esto no cumple con el medio de verificación definido MPMA0713F01 Lavado de pilas</t>
  </si>
  <si>
    <t>RP-6265</t>
  </si>
  <si>
    <t>MPMA-CP14: Mantenimiento a los sistemas de control de presión y caudal en las fases de transporte - conducción y distribución de agua potable</t>
  </si>
  <si>
    <t>Mantenimiento a los sistemas de control de presión y caudal en las fases de transporte - conducción y distribución de agua potable</t>
  </si>
  <si>
    <t>MPMA0707F01 Revisión y mantenimiento de estaciones controladoras de presión
MPMA0604F01 Verificación De Estaciones Controladas De Presión</t>
  </si>
  <si>
    <t>Con el fin de evidenciar la actividad “MPMA-CP14: Mantenimiento a los sistemas de control de presión y caudal en las fases de transporte - conducción y distribución de agua potable “ y descripción: “Mantenimiento a los sistemas de control de presión y caudal en las fases de transporte - conducción y distribución de agua potable” con medio de verificación “MPMA0707F01 Revisión y mantenimiento de estaciones controladoras de presión MPMA0604F01 Verificación De Estaciones Controladas De Presión”  se adjunta verificación estaciones controladoras de presión en infraestructura red matriz acueducto de fecha 1 de Junio de 2024</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</si>
  <si>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Sistema Maestro se puede evidenciar cómo se ejecutó el control en el mes de junio de 2024, según el medio de verificación que corresponde. Por parte de la Gerencia Servicio al Cliente, se evidencia planilla de control de cierres de la Gerencia Zona 3, la cual no corresponde al período de monitoreo (es del año 2022)y está sin firmas del ingeniero y del inspector.</t>
  </si>
  <si>
    <t>RP-6266</t>
  </si>
  <si>
    <t>MPMA-CP15: Monitoreo de las variables hidráulicas desde el centro de control</t>
  </si>
  <si>
    <t>Monitoreo de las variables hidráulicas desde el centro de control</t>
  </si>
  <si>
    <t>MPMA0501F01 Control Diario De Operación</t>
  </si>
  <si>
    <t>Castañeda Horta, Maria Helena
Lopez Lopez, Jose Gilberto</t>
  </si>
  <si>
    <t xml:space="preserve">Con el fin de evidenciar la actividad “Monitoreo de las variables hidráulicas desde el centro de control “con medio de verificación “MPMA0501F01 Control Diario De Operación “se adjunta Excel Formato MPMA0501F01-01_control Diario de Operación Junio 2024  (Planillas Bihorarias) </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</si>
  <si>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Sistema Maestro se puede evidenciar cómo se ejecutó el control, según formato MPMA0501F01-01_control Diario de Operación, correspondiente al mes de Junio 2024, cumpliendo con el medio de verificación definido. Se recomienda amplie la información de los meses correspondientes al período del monitoreo.</t>
  </si>
  <si>
    <t>27/09/2024</t>
  </si>
  <si>
    <t>RP-6267</t>
  </si>
  <si>
    <t>MPMA-CP16: Reportar detección de conexiones no autorizadas</t>
  </si>
  <si>
    <t>Reportar detección de conexiones no autorizadas</t>
  </si>
  <si>
    <t>Aviso SAP (Transacción IW52)
MPFD0801F01 Memorando interno
Correo electrónico</t>
  </si>
  <si>
    <t xml:space="preserve">En el segundo cuatrimestre de 2024, no se presento ningun reporte a la División Comercial de acometidas clandestinas, se adjunta plan de mantenimiento. </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</si>
  <si>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 acuerdo con la información reportada, no se presenta evidencia de ejecución del control, ya que no se presentaron reportes de conexiones fraudulentas.</t>
  </si>
  <si>
    <t>RP-6268</t>
  </si>
  <si>
    <t>MPMA-CP17: Realizar la gestión metrológica de los equipos de medición que impactan los resultados del monitoreo de los sistemas de control de presión y caudal</t>
  </si>
  <si>
    <t>Realizar la gestión metrológica de los equipos de medición que impactan los resultados del monitoreo de los sistemas de control de presión y caudal</t>
  </si>
  <si>
    <t>*Formato MPMA0515F03 Plan De Aseguramiento Metrológico
*Formato MPMA0515F09 Comprobación De Equipos De Medición De Presión
*Formato MPMA0707F01 Revisión y Mantenimiento de Estaciones Controladoras de Presión</t>
  </si>
  <si>
    <t>Ger Sistema Maestro - Dir Red Matriz Acueducto
Ger Servicio al Cliente - Ger Z5 - Dir Servicio Acueducto y Alcantarillado Z5
Ger Servicio al Cliente - Ger Z4 - Dir Servicio Acueducto y Alcantarillado Z4
Ger Servicio al Cliente - Ger Z2 - Dir Servicio Acueducto y Alcantarillado Z2
Ger Servicio al Cliente - Ger Z3 - Dir Servicio Acueducto y Alcantarillado Z3
Ger Servicio al Cliente - Ger Z1 - Dir Servicio Acueducto y Alcantarillado Z1</t>
  </si>
  <si>
    <t>Se adjunta muestra del cumplimiento del control por parte de la Zonas</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</si>
  <si>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Desde la Gerencia de Sistema Maestro se adjuntan los formatos con la verificación de macromedidores y el reporte diario de trabajo de la comisión de macromedición, con fechas de mayo y agosto de 2024.  Desde la Gerencia de Servicio al Cliente se realizó el cargue de MPMA0515F03 Plan de aseguramiento metrólogico (Zona 1), suscrito en el mes de agoto. Una planilla de control de cierres de la Zona 3. Reporte de continuidad integral de macromedidores (Zona 2). Sin embargo, no se presenta evidencia de los documentos Formato MPMA0515F09 Comprobación De Equipos De Medición De Presión *Formato MPMA0707F01 Revisión y Mantenimiento de Estaciones Controladoras de Presión, conforme lo definido en el medio de verificación (evidencia), cumpliendo parcialmente con la ejecución del control.</t>
  </si>
  <si>
    <t>RP-6270</t>
  </si>
  <si>
    <t>MPMA-CP18: Control de pérdidas técnicas</t>
  </si>
  <si>
    <t>Control de pérdidas técnicas</t>
  </si>
  <si>
    <t>MPMA0510F01 “Prueba de estanqueidad en los tanques de concreto reforzado para almacenamiento de agua potable
MPMA0503F06 “Reporte diario de trabajo</t>
  </si>
  <si>
    <t>Lopez Lopez, Jose Gilberto</t>
  </si>
  <si>
    <t xml:space="preserve"> Con el fin de evidenciar la actividad del control MPMA-CP18: Control de pérdidas técnicas con medio de verificación MPMA0510F01 “Prueba de estanqueidad en los tanques de concreto reforzado para almacenamiento de agua potable MPMA0503F06 “Reporte diario de trabajo”,  se adjunta correo de la Div. de Operación y Mantenimiento que informa lo siguiente:  “… como se lo he manifestado en varias oportunidades de manera Verbal, desde el día 11 deabril de 2024 y hasta el 30 de octubre de 2024 nos encontramos en periodo de racionamiento, por lo tanto, noes posible realizar pruebas de estanqueidad de los tanques de concreto, mucho menos llevar los tanques amáximo nivel. Sin embargo, con relación al monitoreo de posibles filtraciones se realiza la verificación encontorno a los tanques vs verificación de niveles a través del sistema scada (sondas de nivel) para los tanquesobjeto de racionamiento…”</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</si>
  <si>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correo electrónico del 22-08-2024 en donde se manifiesta que desde el día 11 de abril de 2024 y hasta el 30 de octubre de 2024 la entidad se encuentra en período de racionamiento, por lo tanto, no es posible realizar pruebas de estanqueidad de los tanques de concreto, mucho menos llevar los tanques a máximo nivel. Sin embargo, con relación al monitoreo de posibles filtraciones se realiza la verificación en contorno a los tanques vs verificación de niveles a través del sistema SCADA (sondas de nivel) para los tanques objeto de racionamiento. Conforme la información presentada y lo definido en el medio de verificación (evidencia), no es posible evidenciar la ejecución del control durante el período.</t>
  </si>
  <si>
    <t>RP-6253</t>
  </si>
  <si>
    <t>MPMA-CP2: 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t>
  </si>
  <si>
    <t>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</si>
  <si>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evidencian las fichas de proyecto en el SGI No. 002156, 006879, 006884, 006993  asociadas a la renovación, reconstrucción, rehabilitación de la infraestructura de acueducto,  así como el acta de terminación y certificación del contrato de obra 1-01-32100-1490-2021, el informe de gestión del contrato 1-01-33100-1063-2022, lo cual cumple con el alcance y medio de verificación definido.</t>
  </si>
  <si>
    <t>RP-6277</t>
  </si>
  <si>
    <t>MPMA-CP20: Verificar las condiciones de las estructuras civiles de la Dirección de Abastecimiento</t>
  </si>
  <si>
    <t>Verificar las condiciones de las estructuras civiles de la Dirección de Abastecimiento</t>
  </si>
  <si>
    <t>Informe de Instrumentación mensual, contrato de monitoreo de la instrumentación geotécnica</t>
  </si>
  <si>
    <t>Flantermesk Pineda, Laura Leonor
Moncada Barragan, Johanna Lizeth
Sierra Sanchez, Steven Alberto</t>
  </si>
  <si>
    <t>Ger Sistema Maestro - Dir Abastecimiento</t>
  </si>
  <si>
    <t>El contrato 1-05-25300-1502-2021 de monitoreo de la instrumentacion de las obras civiles de la infraestructura asociada al sistema de abatecimiento, suscribio acta de terminacion el  21 de marzo de 2024. Actualmente ya se tiene presupuesto aprobado estamos tramitando vigencias futuras.
 Se anexa acta de terminacion del contrato.</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</si>
  <si>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Acta de terminación del contrato  1-05-25300-1502-2021, sin embargo, no se presenta evidencia de ejecución del control durante el período, según el medio de verificación (evidencia) establecido, debido a que no se cuenta con el contrato para llevar a cabo las actividades.</t>
  </si>
  <si>
    <t>RP-6280</t>
  </si>
  <si>
    <t>MPMA-CP21: Gestión oportuna de las solicitudes de servicios a las APS</t>
  </si>
  <si>
    <t>Gestión oportuna de las solicitudes de servicios a las APS</t>
  </si>
  <si>
    <t>Aviso SAP 
MPEE0204F01 Solicitud de avisos SAP</t>
  </si>
  <si>
    <t>Agudelo Cruz, Gina Paola
Flantermesk Pineda, Laura Leonor
Lopez Lopez, Jose Gilberto
Moncada Barragan, Johanna Lizeth
Penagos Cortes, Luis Alejandro
Sierra Sanchez, Steven Alberto</t>
  </si>
  <si>
    <t>En el segundo cuatrimestre de 2024 algunas zonas no presentaron solicitud de servicio por medio de avisos SAP, a excepción de zona 3</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</si>
  <si>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desde la Dirección de Red Matriz la solicitud de aviso SAP 4000366016 a la Dirección de Electromecánica, con fecha de 03.05.2024. Desde la Gerencia de Servicio al Cliente se adjunta aviso SAP 700061993 y un acta del comité industrial del 15 de diciembre de 202. Con respecto al último documento, no se puede evidenciar cómo este soporta la ejecución del control, además que no corresponde al período de monitoreo.</t>
  </si>
  <si>
    <t>RP-6281</t>
  </si>
  <si>
    <t>MPMA-CP22: Seguimiento diario de la disponibilidad de productos químicos en bodega de las PTAP, según los stock mínimos definidos</t>
  </si>
  <si>
    <t>Seguimiento diario de la disponibilidad de productos químicos en bodega de las PTAP, según los stock mínimos definidos</t>
  </si>
  <si>
    <t>1. MPMA0214F02 Control Diario De Operación Planta Tibitoc
2. MPMA0211F01 Control Diario De Operación planta wiesner 
3. MPMA0212F01 Control Diario De Operación Planta El Dorado
4. MPMA0205F01 Informe Diario De Operación La Laguna
5. MPMA0206F01 Control Diario De OperaciónPlanta De Tratamiento Vitelma 
6. MPMA0210F01 Control Diario De Operación Planta Yomasa</t>
  </si>
  <si>
    <t>Para este corte de 2024, se cargan las evidencias para el presente control:   1. Evidencia formato MPMA0214F02 Control Diario De Operación Planta Tibitoc (24/06/2024), se carga un registro aleatorio para el último corte. 2. Evidencia del formato MPMA0211F01 Control Diario De Operación planta Wiesner (06/06/2024), se carga un registro aleatorio para el último corte. 3. Evidencia del formato MPMA0212F01 Control Diario De Operación Planta El Dorado del mes de mayo , se carga un registro aleatorio para el último corte. 4. No se reporta el formto de evidencia MPMA0205F01 Informe Diario De Operación La Laguna teniendo en cuenta que no opero en el ultimo corte. 5. Se reporta el formato MPMA0205F01 Informe Diario De Operación Planta De Tratamiento Vitelma de la operacion en el mes de junio 2024. 6. Evidencia del formato MPMA0210F01 Control Diario De Operación Planta Yomasa de junio de 2024.</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</si>
  <si>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Ej1ecución del control:  Se evidencia el cargue aleatorio de los formatos de controles diarios de operación de las PTAP: Tibitoc, Wiesner, El Dorado, Vitelma, Yomasa. No se presenta evidencia de la PTAP La Laguna, teniendo en cuenta que no operó durante el período. En los soportes cargados se evidencia el seguimiento al consumo de productos químicos. Lo anterior, cumple con el medio de verificación (evidencia) definido en el control.</t>
  </si>
  <si>
    <t>RP-6282</t>
  </si>
  <si>
    <t>MPMA-CP23: Detectar posibles fallos y defectos de maquinaria en las etapas incipientes, con el fin de evitar fallos de mayor relevancia durante su funcionamiento</t>
  </si>
  <si>
    <t>Detectar posibles fallos y defectos de maquinaria en las etapas incipientes, con el fin de evitar fallos de mayor relevancia durante su funcionamiento</t>
  </si>
  <si>
    <t>1. MPMA0308F21 Programa de Mantenimiento Plantas de tratamiento
2. MPMA0308F04 Control ordenesde de Trabajo de Mantenimiento
3. MPMA0308F09  Control de necesidades para mantenimiento</t>
  </si>
  <si>
    <t>Para este corte de 2024, se cargan las evidencias para el presente control en el cual se evidencia la planificación de los mantenimientos y el seguimiento al mismo para evitar fallos de mayor impacto:   1. MPMM0601F1 7Programa de Mantenimiento Plantas de tratamiento, Dorado, Wiesner y Tibitoc. 2. MPMM0601F02 Control ordenes de Trabajo de Mantenimiento sistema sur y Tibitoc 3. MPMM0601F05 Control de necesidades de mantenimiento sistema sur y wiesner</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</si>
  <si>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el cargue de los programas de mantenimiento MPMM0601F17 Programa de Mantenimiento Plantas de tratamiento (Dorado, Wiesner y Tibitoc), los culea no se enciuentran firmados. Se evidencia los documentos MPMM0601F02 Control ordenes de Trabajo de Mantenimiento sistema sur y Tibitoc, MPMM0601F05 Control de necesidades de mantenimiento sistema sur y wiesner. Las evidencias presentadas cumplen con el medio de verificación definido para el control y período de monitoreo.</t>
  </si>
  <si>
    <t>RP-6286</t>
  </si>
  <si>
    <t>MPMA-CP25: Monitorear el comportamiento de la sectorización en redes matrices y la subsectorización en las redes menores</t>
  </si>
  <si>
    <t>Monitorear el comportamiento de la sectorización en redes matrices y la subsectorización en las redes menores</t>
  </si>
  <si>
    <t>Reporte de optimización de sectorización hidráulica (según APA)
MPMA0512F01 “Revisión de Válvulas de Cierre Permanente”
MPMA0512F03 Prueba de Estanqueidad
MPMA0706F01 “Mantenimiento, verificación, optimización y aseguramiento de divisorias de servicio”</t>
  </si>
  <si>
    <t xml:space="preserve">
 Cerrar
  Con el fin de soportar el control MPMA-CP25: Monitorear el comportamiento de la sectorización en redes matrices y la subsectorización en las redes menores con la actividad con descripción “Monitorear el comportamiento de la sectorización en redes matrices y la subsectorización en las redes menores”  con medio de verificación “Reporte de optimización de sectorización hidráulica (según APA) MPMA0512F01 “Revisión de Válvulas de Cierre Permanente” MPMA0512F03 Prueba de Estanqueidad MPMA0706F01 “Mantenimiento, verificación, optimización y aseguramiento de divisorias de servicio”, se adjunta registro Revisión VCP ‘s en infraestructura red matriz acueducto de fecha 17 de Mayo de 2024. Por  priorización de actividades relacionadas con racionamiento sno se efectuaron pruebas de estanqueidad durante el período evaluado. 
  </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</si>
  <si>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desde las Gerencias de zona 3 y zona 5 el informe sobre el seguimiento a la sectorización hidraúlica. Desde la DRMA se presenta informe de  AVANCE INDICADORES Y EVALUACIÓN COMPROMISOS ACUERDO DE GESTIÓN DIRECCIÓN RED MATRIZ, correspondiente al mes de MARZO DE 2024. Con la información reportada, se concluye que los soportes cargados cumplen parcialmente con el medio de verificación definido, ya que no se adjuntan los siguientes documentos: MPMA0512F03 Prueba de Estanqueidad MPMA0706F01 “Mantenimiento, verificación, optimización y aseguramiento de divisorias de servicio”.</t>
  </si>
  <si>
    <t>RP-6287</t>
  </si>
  <si>
    <t>MPMA-CP26: Realizar la planeación y control de la producción para las diferentes plantas de tratamiento de agua potable, con el fin de cumplir con la demanda de agua requerida por la Dirección Red Matriz.</t>
  </si>
  <si>
    <t>Realizar la planeación y control de la producción para las diferentes plantas de tratamiento de agua potable, con el fin de cumplir con la demanda de agua requerida por la Dirección Red Matriz.</t>
  </si>
  <si>
    <t>MPMA0209F13 Planeación anual de la producción
MPMA0209F10 Informe hídrico - Relación mensual agua captada y suministrada</t>
  </si>
  <si>
    <t>Se presenta el informe hídrico con corte a junio de 2024, donde se puede evidenciar el agua captada y suministrada, la Direccion Abastecimiento atiende a demanda de la Dirección Red Matriz.</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</si>
  <si>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el cargue del informe hídrico de agua captada y suministrad, con corte a Junio de 2024, cumpliendo parcialmente con el medio de verificación, ya que no se evidencia el formato MPMA0209F13 Planeación anual de la producción.</t>
  </si>
  <si>
    <t>RP-6292</t>
  </si>
  <si>
    <t>MPMA-CP27: Monitorear la calidad y los niveles de agua cruda en las PTAP</t>
  </si>
  <si>
    <t>Monitorear la calidad y los niveles de agua cruda en las PTAP</t>
  </si>
  <si>
    <t>MPMA0214F02 Control Diario De Operación Planta Tibitoc
MPMA0210F01 Control Diario De Operación Planta Yomasa</t>
  </si>
  <si>
    <t>Para el segundo trimestre de 2024, se cargan las evidencias para el control en el cual se evidencia el monitoreo a la calidad y los niveles de agua cruda en las PTAP:   1. Evidencia formato MPMA0214F02 Control Diario De Operación Planta Tibitoc (24/06/2024), se carga un registro aleatorio para el último corte. 2. Evidencia del formato MPMA0210F01 Control Diario De Operación Planta Yomasa de junio de 2024.</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</si>
  <si>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el monitoreo a la calidad y los niveles de agua cruda de las PTAP Tibitoc y Yomasa, mediante los formatos de control diario de la operación, los cuaes cumplen el medio de verificación definido para el control y el período de monitoreo.</t>
  </si>
  <si>
    <t>RP-6293</t>
  </si>
  <si>
    <t>MPMA-CP28: Realizar las actividades de mantenimiento a los equipos para asegurar su buen funcionamiento y disponibilidad en los procesos de tratamiento de agua potable</t>
  </si>
  <si>
    <t>Realizar las actividades de mantenimiento a los equipos para asegurar su buen funcionamiento y disponibilidad en los procesos de tratamiento de agua potable</t>
  </si>
  <si>
    <t>MPMA0308F02 “Programa de Mantenimiento Sistema sur”
Formato  MPMA0308F05 “Control Ordenes de Trabajo”</t>
  </si>
  <si>
    <t>Para el segundo trimestre de 2024, se cargan las evidencias para el presente control en el cual se evidencia la planificación de los mantenimientos y el seguimiento al mismo para evitar fallos de mayor impacto:   1. MPMA0308F21 Programa de Mantenimiento Plantas de tratamiento. 2. MPMA0308F04 Control ordenes de Trabajo de Mantenimiento.</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</si>
  <si>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evidencian MPMA0308F21 Programa de Mantenimiento Plantas de tratamiento y  MPMA0308F04 Control ordenes de Trabajo de Mantenimiento, del sistema sur y Tibitoc, como soporte de la ejecución de las actividades de mantenimiento, los cuales cumplen con el medio de verificación definido para el control y período de monitoreo.</t>
  </si>
  <si>
    <t>RP-6294</t>
  </si>
  <si>
    <t>MPMA-CP29: Monitorear suministro de energía</t>
  </si>
  <si>
    <t>Monitorear suministro de energía</t>
  </si>
  <si>
    <t>MPMA0214F02
Control Diario de Operación Planta Tibitoc
Bitacora de control</t>
  </si>
  <si>
    <t>Para el segundo trimestre de 2024, se cargan las evidencias para el presente control en el cual se evidencia el monitoreo al suministro de energía en la planta Tibitoc:   1. Evidencia formato MPMA0214F02 Control Diario De Operación Planta Tibitoc (24/06/2024), se carga un registro aleatorio para el último corte. 2. Bitácora de la planta Tibitoc, se cargan algunos registros aleatorio para el cuatrimestre.</t>
  </si>
  <si>
    <t xml:space="preserve">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MPMA0205F01_Informe_Diario_De_Operación_Vitelma_junio_2024, este no corresponde a la PTAP indicada en el medio de verificación. Se evidencia registro de la Bitácora de la PTAP Tibitoc, pero este no corresponde al período de monitoreo. </t>
  </si>
  <si>
    <t>RP-6254</t>
  </si>
  <si>
    <t>MPMA-CP3: Monitorear periódicamente la calidad del agua de las fuentes superficiales, afluentes y embalses</t>
  </si>
  <si>
    <t>Monitorear periódicamente la calidad del agua de las fuentes superficiales, afluentes y embalses</t>
  </si>
  <si>
    <t>1. Informe limnológico
2. MPMA0101F01
Análisis de Informe</t>
  </si>
  <si>
    <t>Ger de Tecnologia - Dir Servicios Tecnicos
Gerencia de Tecnologia</t>
  </si>
  <si>
    <t>Se adjunta como soporte del seguimiento los documentos
 1. Informe limnológico para el mes de abril de 2024 asociado a las fuentes de Abastecimiento.</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</si>
  <si>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el monitoreo a la calidad del agua mediante el informe limnológico del mes de marzo y abril de 2024, con su respectivo análisis, el cual  cumple con el medio de verificación definido para el control, pero no corresponden con el período de monitoreo.</t>
  </si>
  <si>
    <t>RP-6255</t>
  </si>
  <si>
    <t>MPMA-CP4: Seguimiento diario de la disponibilidad de productos químicos en bodega de las PTAP, según los stock mínimos definidos</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</si>
  <si>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Este control se encuntra duplicado con el control MPMA-CP22.
 Ejecución del control: Se evidencia el cargue aleatorio de los formatos de controles diarios de operación de las PTAP: Tibitoc, Wiesner, El Dorado, Vitelma, Yomasa. No se presenta evidencia de la PTAP La Laguna, teniendo en cuenta que no operó durante el período. En los soportes cargados se evidencia el seguimiento al consumo de productos químicos. Lo anterior, cumple con el medio de verificación (evidencia) definido en el control.</t>
  </si>
  <si>
    <t>RP-6256</t>
  </si>
  <si>
    <t>MPMA-CP5: Investigación sistemática de fugas a través de Geofonía en las redes y acometidas de acueducto, para detectar y localizar  daños no visibles existentes y llevar a cabo la reparación requerida, con el fin evitar el desperdicio de agua potable</t>
  </si>
  <si>
    <t>Investigación sistemática de fugas a través de Geofonía en las redes y acometidas de acueducto, para detectar y localizar  daños no visibles existentes y llevar a cabo la reparación requerida, con el fin evitar el desperdicio de agua potable</t>
  </si>
  <si>
    <t>MPMA0715F01 “Reporte de fugas no visibles - Geofonía”</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</si>
  <si>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muestra de ocho (8) boletines de Fugas no visibles, correspondientes a la Gerencia Zona 5 y a los meses de mayo - agosto de 2024, los cuales cumple con el medio de verificación (evidencia) definido en el control y período de monitoreo.  Se evidencia muestra de oun (1) boletin de Fugas no visibles, correspondientes a la Gerencia Zona 2, del año 2022 y no contiene todas las firma requeridas. Se adjunta la minuta del contrato de obra 1-01-31300-1561-2023 que tiene por objeto "BUSQUEDA SISTEMÁTICA Y DETECCIÓN DE FUGAS, LIMPIEZA E INSPECCION Y DIAGNOSTICO DE REDES DE ALCANTARILLADO CON EQUIPO DE CIRCUITO CERRADO DE TELEVISION Y REPARACIÓN DE REDES LOCALES DE ALCANTARILLADO EN PUNTOS CRÍTICOS DE LA ZONA 1.", pero no se evidencian los soportes de ejecución de acuerdo con el medio de verificación de finido. Según la información reportada, cumple parcialmente con la ejecución del control, según el medio de verificación (evidencia) definido. No se presentan evidencias d elas zonas 2 y 4.</t>
  </si>
  <si>
    <t>RP-6257</t>
  </si>
  <si>
    <t>MPMA-CP6: Verificar las condiciones de las estructuras civiles de la Dirección de Abastecimiento</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</si>
  <si>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Este control se encuentra duplicado con el control MPMA-CP20.
 Ejecución del control: Se evidencia Acta de terminación del contrato  1-05-25300-1502-2021, sin embargo, no se presenta evidencia de ejecución del control durante el período, según el medio de verificación (evidencia) establecido, debido a que no se cuenta con el contrato para llevar a cabo las actividades.</t>
  </si>
  <si>
    <t>RP-6258</t>
  </si>
  <si>
    <t>MPMA-CP7: Lavado de tanques y pilas de muestreo de la Dirección Red Matriz Acueducto</t>
  </si>
  <si>
    <t>Lavado de tanques y pilas de muestreo de la Dirección Red Matriz Acueducto</t>
  </si>
  <si>
    <t>Formato MPMA0603F02 Inspección De Lavado De Tanques
Formato MPFB0201F27 Informe De Gestión De Contrato o Convenio (Contrato de lavado de tanques)</t>
  </si>
  <si>
    <t>Con el fin de evidenciar la actividad lavado de tanques y pilas de muestreo de la dirección red matriz acueducto con medio de verificación: formato MPMA0603F02 inspección de lavado de tanques formato MPFB0201f27  se adjunta informe del mes de Junio  de 2024  para el contrato de obra no. 1- 01-25400-1350-2023  actividades de lavado de tanques de almacenamiento y obras de mantenimiento y reparaciones locativas de tanques, estaciones de bombeo, estructuras de control, estaciones reductoras de presión de la Empresa de Acueducto y Alcantarillado De Bogotá-ESP e indicador de lavado de tanque sdel mes de Julio  de 2024</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</si>
  <si>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un reporte del indicador de lavado de tanques con corte al mes de Julio de 2024. Se evidencia informe de gestión del mes de junio de 2024 del contrato 1350 de 2023, donde detallan la ejecución de lavado de tanques en el período. Sin embargo, no se adjunta el Formato MPMA0603F02 Inspección De Lavado De Tanques.</t>
  </si>
  <si>
    <t>RP-6259</t>
  </si>
  <si>
    <t>MPMA-CP8: Realizar la gestión metrológica de los equipos de medición que impactan los resultados del monitoreo de los sistemas de control</t>
  </si>
  <si>
    <t>Realizar la gestión metrológica de los equipos de medición que impactan los resultados del monitoreo de los sistemas de control</t>
  </si>
  <si>
    <t>MPMA0309F08 Plan Metrologia Instrumentación en línea  en PTAP
MPMA0309F05 Informe de verificacion metrologica para equipos en línea</t>
  </si>
  <si>
    <t>Se adjuntan los soportes asociados al plan de metrología para instrumentación línea y el informe de verificación metrológica para equipos en línea para la vigencia en curso.
 1. Programa de Metrología PTAP 2024
 2. Informes de Verificación metrológica  del trimestre.</t>
  </si>
  <si>
    <t>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Ejecución del control: Se evidencia la gestión metrológica de los equipos mediante una muestra de informes de verificación y de seguimiento, realizados en los meses de mayo y junio. Al validar los documentos se encontró que ningún informe presenta firma digital ni manuscrita, y no tienen diligenciados los campos de revisó. Adicionalmente, todos corresponden a la planta Tibitoc, por lo que no es posible validar como se ejecutó el control en las demás PTAP.</t>
  </si>
  <si>
    <t>RP-6920</t>
  </si>
  <si>
    <t>MPMI-CC26: Reporte al cumplimiento de los planes de acción PIGA y PACA mediante los soportes cargados en la plataforma ARCHER.</t>
  </si>
  <si>
    <t>Reporte al cumplimiento de los planes de acción PIGA y PACA mediante los soportes cargados en la plataforma ARCHER.</t>
  </si>
  <si>
    <t>Reporte de la plataforma ARCHER del seguimiento del cumplimiento del plan de acción PIGA y PACA</t>
  </si>
  <si>
    <t>Calderon Moreno, Yuly Andrea</t>
  </si>
  <si>
    <t>Urrego Diaz, Tania Alejandra</t>
  </si>
  <si>
    <t>Se reporta informe de la plataforma ARCHER del seguimiento del cumplimiento del plan de acción PIGA.</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</si>
  <si>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En Archer se adjuntó un listado de las actividades de control, con su estado en el primer y segundo corte. Sin embargo, parece que solo corresponde a un plan de acción, y falta el seguimiento del PACA y no se explica por qué no se subió este seguimiento.</t>
  </si>
  <si>
    <t>Gestión Ambiental</t>
  </si>
  <si>
    <t>FND-29782</t>
  </si>
  <si>
    <t>R8-MPMI</t>
  </si>
  <si>
    <t>RP-6922</t>
  </si>
  <si>
    <t>MPMI-CC28: Realizar pago de multas impuestas por las Autoridades Ambientales.</t>
  </si>
  <si>
    <t>Realizar pago de multas impuestas por las Autoridades Ambientales.</t>
  </si>
  <si>
    <t>MPFD0801F01 Memorando Interno</t>
  </si>
  <si>
    <t>Ger Ambiental - Dir Gestion Ambiental del Sistema Hidrico
Gerencia Ambiental
Ger Ambiental - Dir Saneamiento Ambiental</t>
  </si>
  <si>
    <t>Para el periodo de mayo a la fecha no se realizaron pagos de multas impuestas por las Autoridades Ambientales.</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</si>
  <si>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No se adjunto ningún archivo en Archer. Propongo que se utilice algún medio para demostrar que no se recibió ninguna solicitud con este requerimiento y así evidenciar la acción de control y revisión. </t>
  </si>
  <si>
    <t>RP-6929</t>
  </si>
  <si>
    <t>MPMI-CC35: Presentar solicitud para realizar el análisis de procebilidad de inicio de acción disciplinaria</t>
  </si>
  <si>
    <t>Presentar solicitud para realizar el análisis de procebilidad de inicio de acción disciplinaria</t>
  </si>
  <si>
    <t>Remisión a investigación disciplinaria solo en el caso que el riesgo se materialice</t>
  </si>
  <si>
    <t>Oficina de Control Disciplinario Interno
Gerencia Juridica
Gerencia General</t>
  </si>
  <si>
    <t>Durante el periodo no se presentó solicitud para realizar el análisis de procedibilidad de apertura de investigación disciplinaria, por pago extemporáneo de conceptos ambientales que generen intereses moratorios que afecten el presupuesto de la EAAB-ESP.</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</si>
  <si>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No se adjunto ningún archivo en Archer. Propongo que se utilice algún medio para demostrar que no se recibió ninguna solicitud con este requerimiento y así evidenciar la acción de control y revisión. </t>
  </si>
  <si>
    <t>FND-29783</t>
  </si>
  <si>
    <t>R9-MPMI</t>
  </si>
  <si>
    <t>RP-6930</t>
  </si>
  <si>
    <t>MPMI-CC36: Realizar "Pagos por conceptos Ambientales"</t>
  </si>
  <si>
    <t>Realizar "Pagos por conceptos Ambientales"</t>
  </si>
  <si>
    <t>Cheque o soporte de giro</t>
  </si>
  <si>
    <t>Gerencia Ambiental</t>
  </si>
  <si>
    <t xml:space="preserve">Se presenta los reportes de "Pagos por conceptos Ambientales" realizados de mayo a la fecha, por la Gerencia Corporativa Ambiental.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</si>
  <si>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En Archer se evidencia un reporte de giros correspondientes a la vigencia 2024. Reitero la importancia de adjuntar un documento o correo que identifique al remitente del archivo Excel, para asegurar la trazabilidad de la información y garantizar que se pueda verificar su origen y autenticidad.</t>
  </si>
  <si>
    <t>FND-29814</t>
  </si>
  <si>
    <t>R12-MPMI</t>
  </si>
  <si>
    <t>FND-29818</t>
  </si>
  <si>
    <t>R14-MPMI</t>
  </si>
  <si>
    <t>FND-29820</t>
  </si>
  <si>
    <t>R15-MPMI</t>
  </si>
  <si>
    <t>RP-6940</t>
  </si>
  <si>
    <t>MPMI-CC46: Iniciar a la menor brevedad las gestiones necesarias para el trámite y obtención de los permisos</t>
  </si>
  <si>
    <t>Iniciar a la menor brevedad las gestiones necesarias para el trámite y obtención de los permisos</t>
  </si>
  <si>
    <t>Formato MPMI0301F01 Matriz Seguimiento Proyectos
Formato MPMI0301F02 Plantilla control avisos SAP</t>
  </si>
  <si>
    <t>Para el periodo de mayo a la fecha no se genero la necesidad de necesidad de iniciar a la mayor brevedad las gestiones necesarias para el trámite y obtención de los permisos.
 Formato MPMI0301F02 Plantilla control avisos SAP, relacionando el seguimiento de las solicitudes SAP.</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</si>
  <si>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En Archer se encuentra un archivo Excel titulado 'PLANILLA SAP 2024'. En la pestaña "MPMI0301F02_01 PC SAP" se observa que, para el periodo reportado, se solicitaron la creación de pines y el inicio de trámites con la SDA, entre otras gestiones. Sin embargo, en este archivo no se evidencia el seguimiento de dichas solicitudes, como las fechas de apertura de los pines, el cargue de los soportes o fecha del cierre de los pines.</t>
  </si>
  <si>
    <t>RP-6943</t>
  </si>
  <si>
    <t>MPMI-CC49: Realizar visita de seguimiento a obras del PICCE y efectuar recomendaciones.</t>
  </si>
  <si>
    <t>Realizar visita de seguimiento a obras del PICCE y efectuar recomendaciones.</t>
  </si>
  <si>
    <t>Formato MPMI0204F01 Acta de Visita Técnica de Inspección para el Control de Vertimientos</t>
  </si>
  <si>
    <t>Ger Ambiental - Dir Saneamiento Ambiental</t>
  </si>
  <si>
    <t>Control no vigente dentro de la actualización de la matriz de riesgos 2024</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</si>
  <si>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En Archer no se adjuntó ningún soporte y ya que aún no ha sido aprobada la matriz de riesgos, esta actividad se encuentra sin control. </t>
  </si>
  <si>
    <t>RP-6949</t>
  </si>
  <si>
    <t>MPMI-CC57: Remitir soportes técnicos a la Oficina Asesora Representación Judicial y Actuación Administrativa con copia a la Ger Ambiental - Dir Saneamiento Ambiental, para que se realicen las acciones administrativas y judiciales a que haya lugar.</t>
  </si>
  <si>
    <t>Remitir soportes técnicos a la Oficina Asesora Representación Judicial y Actuación Administrativa con copia a la Ger Ambiental - Dir Saneamiento Ambiental, para que se realicen las acciones administrativas y judiciales a que haya lugar.</t>
  </si>
  <si>
    <t>Gerencia Juridica</t>
  </si>
  <si>
    <t>Para el periodo de mayo a la fecha no se recibió requerimiento por parte de la autoridad ambiental solicitando información del informe de cumplimiento del PSMV, por lo cual no se tiene memorando interno de las áreas con los soportes técnicos a la Oficina Asesora Representación Judicial y Actuación Administrativa con copia a la Ger Ambiental - Dir Saneamiento Ambiental, para que se realicen las acciones administrativas y judiciales a que haya lugar.</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</si>
  <si>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En Archer no se evidencia ningún soporte. En la descripción del seguimiento a la actividad se menciona que no se recibió ningún requerimiento por parte de la autoridad ambiental solicitando información sobre el informe de cumplimiento del PSMV. Sin embargo, se propone que se documente la trazabilidad de la revisión y control de estas solicitudes. </t>
  </si>
  <si>
    <t>RP-6950</t>
  </si>
  <si>
    <t>MPMI-CC58: Realizar el reporte semestral del informe de cumplimiento ambiental del PSMV</t>
  </si>
  <si>
    <t>Realizar el reporte semestral del informe de cumplimiento ambiental del PSMV</t>
  </si>
  <si>
    <t>MPFD0801F02 Carta externa
MPFD0801F08 Informe</t>
  </si>
  <si>
    <t>El informe se envía de manera semestral. Por lo cual en el anterior autocontrol se cargan el informe enviado en diciembre de 2023.</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</si>
  <si>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En Archer no se adjuntó ningún documento. Sin embargo, en la revisión anterior del control, se incluyó el informe de diciembre. Por lo tanto, debería contarse con el informe de junio, ya que la revisión es semestral.</t>
  </si>
  <si>
    <t>RP-6916</t>
  </si>
  <si>
    <t>MPMI-CP22: Gestionar la solicitud de recursos requeridos para la ejecución de planes, programas y planes de acción para la gestión ambiental.</t>
  </si>
  <si>
    <t>Gestionar la solicitud de recursos requeridos para la ejecución de planes, programas y planes de acción para la gestión ambiental.</t>
  </si>
  <si>
    <t>MPEE0109F01 Plan de acción y cronograma
Memorando Interno MPFD0801F01 o correo electrónico remisorio dirigido a la Gerencia de Planeamiento y control</t>
  </si>
  <si>
    <t xml:space="preserve">La solicitud de asignación de recursos se realiza anualmente, en el ultimo trimestre del año. Por lo cual no se tienen evidencias para el periodo.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</si>
  <si>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No se adjunto ningún soporte en Archer, ya que esta gestión de recursos la generan de manera anual. </t>
  </si>
  <si>
    <t>RP-6917</t>
  </si>
  <si>
    <t>MPMI-CP23: Revisar monitoreo del PAS MIPG</t>
  </si>
  <si>
    <t>Revisar monitoreo del PAS MIPG</t>
  </si>
  <si>
    <t xml:space="preserve">Se socializan observaciones a los planes PIGA cargados en ARCHER, enviadas por correo electrónico.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</si>
  <si>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un archivo ZIP que contiene cuatro correos enviados a diferentes personas del área ambiental, solicitando la elaboración del medio de verificación del Plan PIGA 2024. Sin embargo, no se incluyen las respuestas ni el envío de dicha información.</t>
  </si>
  <si>
    <t>RP-6918</t>
  </si>
  <si>
    <t>MPMI-CP24: Seguimiento a la gestión de la GCA en el Subcomité de Control Interno.</t>
  </si>
  <si>
    <t>Seguimiento a la gestión de la GCA en el Subcomité de Control Interno.</t>
  </si>
  <si>
    <t>Acta de comité MPFD0801F06
Lista de asistencia MPFD0801F04</t>
  </si>
  <si>
    <t>Se realiza seguimiento a la gestión de la GCA en el Subcomité de Control Interno.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</si>
  <si>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adjuntan dos actas de las reuniones con el subcomité de control interno, celebradas el 29 de abril de 2024 y 11 de junio de 2024. Estas actas cuentan con sus listados de asistencia. Aunque no se especifica la periodicidad de estas reuniones, se observa por la frecuencia de los documentos adjuntos que se llevan a cabo mensualmente. Por consiguiente, se requiere la inclusión del acta correspondiente a los meses de mayo, julio y agosto en el próximo control.</t>
  </si>
  <si>
    <t>RP-6919</t>
  </si>
  <si>
    <t>MPMI-CP25: Identificar la necesidad de realizar ajustes al PAS MIPG</t>
  </si>
  <si>
    <t>Identificar la necesidad de realizar ajustes al PAS MIPG</t>
  </si>
  <si>
    <t>Ayudas de memoria MPFD0801F05
Listado de asistencia MPFD0801F04</t>
  </si>
  <si>
    <t xml:space="preserve">Para el periodo de mayo a la fecha no se identifico la necesidad de realizar ajustes al PAS MIPG.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</si>
  <si>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En las observaciones se menciona que "para el periodo evaluado no se identificó la necesidad de realizar ajustes al PAS MIPG". Propongo reconsiderar el medio de verificación de esta actividad, aprovechando la actualización de la matriz de riesgos.</t>
  </si>
  <si>
    <t>RP-6921</t>
  </si>
  <si>
    <t>MPMI-CP27: Solicitar los documentos soportes del PAS MIPG a las áreas responsables</t>
  </si>
  <si>
    <t>Solicitar los documentos soportes del PAS MIPG a las áreas responsables</t>
  </si>
  <si>
    <t xml:space="preserve">Se solicita documentos soportes del PAS MIPG a las áreas responsables. Atendiendo la observación del monitoreo en la version de actualización de la matriz de riesgos del proceso se detallara y puntualiza cada control, para n o generar confusión.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</si>
  <si>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un archivo ZIP que contiene cuatro correos enviados a diferentes personas del área ambiental, solicitando la elaboración del medio de verificación del Plan PIGA 2024. Sin embargo, no se incluyen las respuestas ni el envío de dicha información. 
 Se reitera la solicitud del control pasado de "que se tiene dos RP con los mismos soportes "Monitoreo del PAS MIPG (RP-6917)" y el "Solicitar los documentos soportes del PAS MIPG a las áreas responsables (RP-6921)". Esta acción ha generado una duplicación de información. Si se considera que los soportes de los controles son los mismos, se debe evaluar la necesidad de consolidar estas solicitudes para evitar redundancias o cambiar el medio de verificación de este control, para tener en cuenta en la actualización de la matriz de riesgos. </t>
  </si>
  <si>
    <t>RP-6924</t>
  </si>
  <si>
    <t>MPMI-CP30: Revisar el correo de notificacionesambientales@acueducto.com.co, generando informe mensual con la relación de las solicitudes recibidas.</t>
  </si>
  <si>
    <t>Revisar el correo de notificacionesambientales@acueducto.com.co, generando informe mensual con la relación de las solicitudes recibidas.</t>
  </si>
  <si>
    <t>MPFD0801F08 Informe</t>
  </si>
  <si>
    <t>Sin avance</t>
  </si>
  <si>
    <t>Durante el periodo no se presentó avance, debido a un cambio en el profesional encargado, quien desconocía la elaboración del informe respectivo. No obstante, para el próximo reporte se adjuntará la evidencia correspondiente al periodo de mayo a agosto de 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</si>
  <si>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No se adjuntaron soportes, pero en la descripción del reporte de avance se indicó que estos informes (de mayo a agosto) serán cargados en el próximo monitoreo.</t>
  </si>
  <si>
    <t>RP-6925</t>
  </si>
  <si>
    <t>MPMI-CP31: Verificar la bandeja de entrada de SAP Vs las solicitudes validadas para pago.</t>
  </si>
  <si>
    <t>Verificar la bandeja de entrada de SAP Vs las solicitudes validadas para pago.</t>
  </si>
  <si>
    <t>Pantallazos SAP Vs solicitudes de pago</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</si>
  <si>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No se adjuntan evidencias, y en la descripción del seguimiento se indica: "Sin avance". Se propone cambiar el medio de verificación de este control, aprovechando la actualización de la matriz de riesgos. </t>
  </si>
  <si>
    <t>RP-6926</t>
  </si>
  <si>
    <t>MPMI-CP32: Diligenciar y hacer seguimiento mensual a la base de actos administrativos recibidos a través del correo notificacionesambientales@acueducto.com.co</t>
  </si>
  <si>
    <t>Diligenciar y hacer seguimiento mensual a la base de actos administrativos recibidos a través del correo notificacionesambientales@acueducto.com.co</t>
  </si>
  <si>
    <t>Seguimiento actos administrativos</t>
  </si>
  <si>
    <t>Se diligencia y hace seguimiento mensual a la base de actos administrativos recibidos a través del correo notificacionesambientales@acueducto.com.co.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</si>
  <si>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un archivo Excel titulado 'Seguimiento de notificaciones'. Propongo incluir también el correo de recepción de esta información, ya que servirá como soporte para garantizar la veracidad de los datos reportados.</t>
  </si>
  <si>
    <t>RP-6927</t>
  </si>
  <si>
    <t>MPMI-CP33: Enviar memorando a la Gerencia Jurídica solicitando reporte e información de correspondencia relacionada con procesos de pago a cargo de la Gerencia Ambiental</t>
  </si>
  <si>
    <t>Enviar memorando a la Gerencia Jurídica solicitando reporte e información de correspondencia relacionada con procesos de pago a cargo de la Gerencia Ambiental</t>
  </si>
  <si>
    <t xml:space="preserve">Se determinó técnicamente que este memorando no es un control efectivo, se realizo el debido ajuste a los controles del riesgo y se esta en proceso de formalización de la matriz de riesgo 2024 con plazo hasta el 30 de agosto.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</si>
  <si>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No se observa adjuntos en la actividad. En la descripción se indica que "Se determinó técnicamente que este memorando no es un control efectivo, se realizo el debido ajuste a los controles del riesgo y se esta en proceso de formalización de la matriz de riesgo 2024, con plazo hasta el 30 de agosto." Propongo que se cambie el medio de verificación aprovechando la actualización de la matriz de riesgos. </t>
  </si>
  <si>
    <t>RP-6928</t>
  </si>
  <si>
    <t>MPMI-CP34: Revisar mensualmente la disponibilidad de recursos</t>
  </si>
  <si>
    <t>Revisar mensualmente la disponibilidad de recursos</t>
  </si>
  <si>
    <t>Pantallazo SAP de presupuesto disponible</t>
  </si>
  <si>
    <t>El control se ajusto en la nueva version de la matriz de riesgos que esta en proceso de socialización a la DGCyP.</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</si>
  <si>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No se observan adjuntos en la actividad. En la descripción se indica que "El control se ajusto en la nueva versión de la matriz de riesgos que esta en proceso de socialización a la DGCyP". Se esta al tanto del cambio del medio de verificación de este autocontrol. </t>
  </si>
  <si>
    <t>RP-6931</t>
  </si>
  <si>
    <t>MPMI-CP37: Seguimiento a la gestión integral de residuos de la empresa</t>
  </si>
  <si>
    <t>Seguimiento a la gestión integral de residuos de la empresa</t>
  </si>
  <si>
    <t>MPFD0801F08 Informe de seguimiento trimestral a la generación de los residuos peligrosos y no peligrosos generados en la EAAB-ESP.</t>
  </si>
  <si>
    <t>Se presenta "Informe de seguimiento trimestral a la generación de los residuos peligrosos y no peligrosos generados en la EAAB-ESP."  del segundo trimestre 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</si>
  <si>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dos soportes un memorando 2420001-S-2024-221597 e Informe de Aprovechamiento Segundo Trimestre 2024. generado el 11/06/2024</t>
  </si>
  <si>
    <t>FND-29810</t>
  </si>
  <si>
    <t>R10-MPMI</t>
  </si>
  <si>
    <t>RP-6932</t>
  </si>
  <si>
    <t>MPMI-CP38: Verificación del cargue en el SIGAU de solicitudes externas (manejo silvicultural DGASH).</t>
  </si>
  <si>
    <t>Verificación del cargue en el SIGAU de solicitudes externas (manejo silvicultural DGASH).</t>
  </si>
  <si>
    <t>Acta aprobada de actualización del SIGAU del Jardín Botánico de Bogotá</t>
  </si>
  <si>
    <t>Ger Ambiental - Dir Gestion Ambiental del Sistema Hidrico</t>
  </si>
  <si>
    <t xml:space="preserve">Para el periodo de mayo a la fecha se realiza reporte del SIGAU ante la autoridad ambiental, relacionando la gestión silvicultural realizada por la Empresa.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</si>
  <si>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un documento radicado por Jardín Botánico de Bogotá, en donde se asigno un responsable para la revisión de requerimientos por parte de la entidad. Pero no se ve el medio de verificación "Acta aprobada de actualización del SIGAU del Jardín Botánico de Bogotá" </t>
  </si>
  <si>
    <t>FND-29811</t>
  </si>
  <si>
    <t>R11-MPMI</t>
  </si>
  <si>
    <t>RP-6933</t>
  </si>
  <si>
    <t>MPMI-CP39: Verificación del cargue en el SIGAU de solicitudes internas (obras).</t>
  </si>
  <si>
    <t>Verificación del cargue en el SIGAU de solicitudes internas (obras).</t>
  </si>
  <si>
    <t>Se recibe comunicación del JBB informando que asigna profesional para realizar revisión y seguimiento de las carteras entregadas por ustedes, si estas cumplen con los requerimientos del Jardín Botánico, se realizará la actualización en el sistema y se emitirá acta de recepción por parte de la Entidad.</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</si>
  <si>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la misma evidencia que en el RP-6932, recomiendo revisar el medio de verificación de esta actividad aprovechando la actualización de la matriz de riesgos. </t>
  </si>
  <si>
    <t>RP-6934</t>
  </si>
  <si>
    <t>MPMI-CP40: Revisión de documentos asociados al Formulario único de aprovechamiento forestal.</t>
  </si>
  <si>
    <t>Revisión de documentos asociados al Formulario único de aprovechamiento forestal.</t>
  </si>
  <si>
    <t>Comunicación externa anexando el Formulario único nacional de aprovechamiento forestal (Respuesta al Aviso SAP)</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</si>
  <si>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No se adjuntó ningún documento que respalde la ejecución de la actividad. La descripción de la actividad es la siguiente: "Revisión de documentos asociados al Formulario Único de Aprovechamiento Forestal". Sin embargo, no se ha proporcionado ningún respaldo que confirme la realización de esta revisión. Propongo cambiar el medio de verificación de este autocontrol. </t>
  </si>
  <si>
    <t>RP-6935</t>
  </si>
  <si>
    <t>MPMI-CP41: Realizar seguimiento a la formulación de proyectos de la EAAB-ESP.</t>
  </si>
  <si>
    <t>Realizar seguimiento a la formulación de proyectos de la EAAB-ESP.</t>
  </si>
  <si>
    <t>Formato MPMI0301F01 Matriz Seguimiento Proyectos</t>
  </si>
  <si>
    <t>Se realiza seguimiento a la formulación de proyectos de la EAAB-ESP.</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</si>
  <si>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No se adjunta ningún soporte, evaluar si es procedente dejar este medio de verificación o si no realizar el cambio con la actualización de la matriz de riesgos. </t>
  </si>
  <si>
    <t>RP-6936</t>
  </si>
  <si>
    <t>MPMI-CP42: Evaluar el concepto ambiental de los proyectos</t>
  </si>
  <si>
    <t>Evaluar el concepto ambiental de los proyectos</t>
  </si>
  <si>
    <t>Transacción en SAP y correo corporativo con la solicitud al Profesional GAP</t>
  </si>
  <si>
    <t xml:space="preserve">Se evalúa el concepto ambiental de los proyectos y adjunta matriz con control de avisos SAP.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</si>
  <si>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la "planilla SAP 2024", la cual ya había sido presentada en uno de los RP, propongo evaluar este medio de verificación o formular de otra manera el plan de mejoramiento. </t>
  </si>
  <si>
    <t>RP-6937</t>
  </si>
  <si>
    <t>MPMI-CP43: Realizar seguimiento las solicitud de avisos SAP realizados las áreas</t>
  </si>
  <si>
    <t>Realizar seguimiento las solicitud de avisos SAP realizados las áreas</t>
  </si>
  <si>
    <t>Formato MPMI0301F02 Plantilla control avisos SAP</t>
  </si>
  <si>
    <t>Se realiza seguimiento a las solicitudes de avisos SAP realizados las áreas.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</si>
  <si>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 la "planilla de avisos SAP 2024", recomiendo revisar este medio de verificación ya que es igual a la de dos RP y se esta generando duplicidad de información</t>
  </si>
  <si>
    <t>RP-6941</t>
  </si>
  <si>
    <t>MPMI-CP47: Realizar seguimiento al cronograma o plan de trabajo del contrato de mantenimiento de humedales vigente.</t>
  </si>
  <si>
    <t>Realizar seguimiento al cronograma o plan de trabajo del contrato de mantenimiento de humedales vigente.</t>
  </si>
  <si>
    <t>MPFB0201F27 Informe De Gestión De Contrato O Convenio</t>
  </si>
  <si>
    <t>Se realiza seguimiento al cronograma o plan de trabajo del contrato de mantenimiento de humedales vigente 9-99-24300-1117-2024.</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</si>
  <si>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adjuntan dos informes de gestión de contrato o convenio correspondientes a los meses de junio y julio, donde se evidencia la ejecución de actividades por parte de la empresa AGUAS DE BOGOTÁ S.A. E.S.P. para estos meses indicados. Ambos informes cuentan con sus respectivas firmas. </t>
  </si>
  <si>
    <t>FND-29816</t>
  </si>
  <si>
    <t>R13-MPMI</t>
  </si>
  <si>
    <t>RP-6942</t>
  </si>
  <si>
    <t>MPMI-CP48: Seguimiento al cumplimiento del PICCE (Pluvial).</t>
  </si>
  <si>
    <t>Seguimiento al cumplimiento del PICCE (Pluvial).</t>
  </si>
  <si>
    <t>Formato MPFD0801F08 Informe</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</si>
  <si>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no se adjunta soportes ni se deja descripción del avance. Recomiendo revisar la procedencia de este seguimiento y su medio de verificación, aprovechando la actualización de la matriz de riesgos</t>
  </si>
  <si>
    <t>RP-6945</t>
  </si>
  <si>
    <t>MPMI-CP52: Realizar actividades de seguimiento a las obligaciones (Visitas técnicas, reuniones y/o Solicitudes de información)</t>
  </si>
  <si>
    <t>Realizar actividades de seguimiento a las obligaciones (Visitas técnicas, reuniones y/o Solicitudes de información)</t>
  </si>
  <si>
    <t>MPMI0202F01 Tablero de Control ó
Aplicativo Sistema Georreferenciación ó 
MPFD0801F04 Listado de asistencia ó
MPFD0801F05 Ayuda de Memoria ó
MPFD0801F01 Memorando Interno</t>
  </si>
  <si>
    <t>RP-6946</t>
  </si>
  <si>
    <t>MPMI-CP54: Realizar seguimiento a los avances</t>
  </si>
  <si>
    <t>Realizar seguimiento a los avances</t>
  </si>
  <si>
    <t>MPFD0801F01 Memorando Interno ó MPFD0801F02 Carta externa</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</si>
  <si>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No se adjunta soportes ni se deja descripción del avance. Recomiendo revisar la procedencia de este seguimiento y su medio de verificación, aprovechando la actualización de la matriz de riesgos</t>
  </si>
  <si>
    <t>RP-6947</t>
  </si>
  <si>
    <t>MPMI-CP55: Revisar las obligaciones en los PSMV vigentes EAAB-ESP</t>
  </si>
  <si>
    <t>Revisar las obligaciones en los PSMV vigentes EAAB-ESP</t>
  </si>
  <si>
    <t>MPFD0801F04 Listado de asistencia ó MPFD0801F05 Ayuda de Memoria</t>
  </si>
  <si>
    <t xml:space="preserve">Se revisan obligaciones en reuniones.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</si>
  <si>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Se adjuntan cuatro archivos ZIP. El del mes de agosto incluye su acta y las listas de asistencia. En el mes de julio se adjuntaron dos listas de asistencia, pero solo una acta. Para junio, se cuentan con las actas y las listas de asistencia correspondientes. Sin embargo, en mayo se adjuntaron tres listas de asistencia y dos actas. Por favor, adjuntar las actas faltantes para el próximo autocontrol.</t>
  </si>
  <si>
    <t>RP-6336</t>
  </si>
  <si>
    <t>MPML-CC10: Programacion adicional de trabajo</t>
  </si>
  <si>
    <t>Programacion adicional de trabajo</t>
  </si>
  <si>
    <t>MPEH0701F19 Programacíón de horas extra</t>
  </si>
  <si>
    <t xml:space="preserve">Durante el periodo no se activó el control correctivo, ya que no se materializo la consecuencia identificada      </t>
  </si>
  <si>
    <t>Diseño del control: Se debe mejorar el propósito del control, la periodicidad del control, criterios para ejecutar la actividad y que actividades adicionales se realizan cuando se presentan desviaciones
 Ejecución del control: No se reporta la materialización del riesgo por parte del proceso</t>
  </si>
  <si>
    <t>Servicio Alcantarillado Sanitario y Pluvial</t>
  </si>
  <si>
    <t>FND-29614</t>
  </si>
  <si>
    <t>R5-MPML</t>
  </si>
  <si>
    <t>RP-6337</t>
  </si>
  <si>
    <t>MPML-CC15: Elaboración de proyectos de renovación, y rehabilitación de redes de Alcantarillado</t>
  </si>
  <si>
    <t>Elaboración de proyectos de renovación, y rehabilitación de redes de Alcantarillado</t>
  </si>
  <si>
    <t>MPFB0120F42 minutas de proyectos de renovación y rehabilitación de redes de Acueducto y Alcantarillado</t>
  </si>
  <si>
    <t>Ocampo Rayo, Aranza</t>
  </si>
  <si>
    <t>Ger Sistema Maestro - Dir Red Troncal Alcantarillado</t>
  </si>
  <si>
    <t>La DRTA ha contratado obras que aportan a la renovación y rehabilitación de redes de Alcantarillado, renovacion de jarillones y canales, eliminacion de vertimientos para mejorar la capacidad hidraulica de los cuerpos receptores.
 En el periodo no se han suscrito nuevos contratos se anexan como muestra los contratos de la vigencia 2024.</t>
  </si>
  <si>
    <t>Diseño del control: Se debe mejorar el propósito del control, la periodicidad del control, criterios para ejecutar la actividad y que actividades adicionales se realizan cuando se presentan desviaciones
 Ejecución del control: Es importante validar si de acuerdo a la evidencia aportada el riesgo se ha materializado, dado que no es muy claro si la acción esta enfocada de manera preventiva o correctiva</t>
  </si>
  <si>
    <t>FND-29611</t>
  </si>
  <si>
    <t>R3-MPML</t>
  </si>
  <si>
    <t>RP-6343</t>
  </si>
  <si>
    <t>MPML-CC3: Verificación de la reclamación en terreno</t>
  </si>
  <si>
    <t>Verificación de la reclamación en terreno</t>
  </si>
  <si>
    <t>MPML0101F01
Boletín de atención a actividades de mantenimiento alcantarillado en el SGO</t>
  </si>
  <si>
    <t>Diseño del control: Se debe mejorar el propósito del control, la periodicidad del control, criterios para ejecutar la actividad y que actividades adicionales se realizan cuando se presentan desviaciones
 Ejecución del control: No se reporta la materialización del riesgo por parte del proceso, aunque es importante validar las solicitudes y requerimientos generados a través del SGO para validar si el riesgo se ha materializado</t>
  </si>
  <si>
    <t>FND-29609</t>
  </si>
  <si>
    <t>R1-MPML</t>
  </si>
  <si>
    <t>FND-29610</t>
  </si>
  <si>
    <t>R2-MPML</t>
  </si>
  <si>
    <t>RP-6345</t>
  </si>
  <si>
    <t>MPML-CC36: Sectorizar la programación de actividades correctivas en el SGO</t>
  </si>
  <si>
    <t>Sectorizar la programación de actividades correctivas en el SGO</t>
  </si>
  <si>
    <t>Programación del SGO</t>
  </si>
  <si>
    <t>Diseño del control: Se debe mejorar el propósito del control, la periodicidad del control, criterios para ejecutar la actividad y que actividades adicionales se realizan cuando se presentan desviaciones
 Ejecución del control: No se reporta la materialización del riesgo por parte del proceso, no obstante es importante se valida en el aplicativo SGO la sectorización de la programación de mantenimientos correctivos para asegurar que efectivamente el riesgo no se haya materializado</t>
  </si>
  <si>
    <t>RP-6347</t>
  </si>
  <si>
    <t>MPML-CC9: Realizar el reporte semestral del Informe de Cumplimiento Ambiental - ICA, de la PTAR salitre, de acuerdo al PMA.</t>
  </si>
  <si>
    <t>Realizar el reporte semestral del Informe de Cumplimiento Ambiental - ICA, de la PTAR salitre, de acuerdo al PMA.</t>
  </si>
  <si>
    <t>Reporte semestral del ICA de acuerdo a la Resolución ANLA 0077 de 2019 y la normatividad vigente</t>
  </si>
  <si>
    <t>Alvarez Ramon, Lizbetnyiced
Ocampo Rayo, Aranza</t>
  </si>
  <si>
    <t>Conforme a la descripción 
 Realizar el reporte semestral del Informe de Cumplimiento Ambiental - ICA, de la PTAR salitre, de acuerdo al PMA.
 Esta actividad se encuentra en proceso, teniendo en cuenta el periodo para reportar y presentar los Informes de Cumplimiento Ambiental (ICA), según ultimo dígito del consecutivo del expediente (Artículo segundo / Resolución N° 0077 de 2019_Adjunta). Los informes se presentarían para las fechas de marzo y septiembre.
 Expediente: LAM0368
 Dado lo anterior aun no corresponde realizar y entregar el ICA con este reporte.</t>
  </si>
  <si>
    <t>Diseño del control: Se debe mejorar el propósito del control, la periodicidad del control, criterios para ejecutar la actividad y que actividades adicionales se realizan cuando se presentan desviaciones
 Ejecución del control: La resolución 077 de 2019 aportada en el autocontrol no demuestra la ejecución del control, adicionalmente es importante validar la redacción de la actividad dado que cuenta más con un enfoque preventivo más que correctivo</t>
  </si>
  <si>
    <t>FND-29612</t>
  </si>
  <si>
    <t>R4-MPML</t>
  </si>
  <si>
    <t>FND-29615</t>
  </si>
  <si>
    <t>R6-MPML</t>
  </si>
  <si>
    <t>RP-6349</t>
  </si>
  <si>
    <t>MPML-CP1: Realizar visitas técnicas a los usuarios comerciales e industriales, sobre el buen uso del sistema de alcantarillado sanitario y pluvial como complemento a la Gestión Socio-Ambiental de la EAAB-ESP.</t>
  </si>
  <si>
    <t>Realizar visitas técnicas a los usuarios comerciales e industriales, sobre el buen uso del sistema de alcantarillado sanitario y pluvial como complemento a la Gestión Socio-Ambiental de la EAAB-ESP.</t>
  </si>
  <si>
    <t>Acuerdos de Gestion APA</t>
  </si>
  <si>
    <t>Se adjunta muestra del Informe social realizado por las Zonas</t>
  </si>
  <si>
    <t>Diseño del control: Se debe mejorar el propósito del control, la periodicidad del control, criterios para ejecutar la actividad y que actividades adicionales se realizan cuando se presentan desviaciones
 Ejecución del control: Se adjunta por parte del proceso reporte en word en el cual se relaciona durante los meses de mayo y junio de 2024 las actividades de cambio en parámetros de facturación, atención y emergencia de conflictos, reuniones de comité de veeduria, pero en este no es claro de acuerdo con la actividad establecida las acciones de visitas técnicas a los usuarios comerciales e industriales sobre el buen uso de alcantarillado, adicionalmente los informes no tienen una firma correspondiente su ejecución, finalmente la actividad reportada con el medio de verificación establecido en la actividad</t>
  </si>
  <si>
    <t>RP-6350</t>
  </si>
  <si>
    <t>MPML-CP11: Seguimiento de equipos críticos de la PTAR El Salitre</t>
  </si>
  <si>
    <t>Seguimiento de equipos críticos de la PTAR El Salitre</t>
  </si>
  <si>
    <t>MPML0302F22 Matriz de Equipos Críticos PTAR El Salitre</t>
  </si>
  <si>
    <t xml:space="preserve">Conforme a la descripción:
 “Seguimiento de equipos críticos de la PTAR El Salitre”.
 Se ha llevado a cabo una revisión exhaustiva de la disponibilidad de los equipos críticos en las Fases II y I de la PTAR El Salitre, con el objetivo de garantizar que estos equipos operen de manera óptima y cumplan con los estándares de tratamiento de aguas establecidos. Este enfoque busca minimizar los riesgos de fallos, asegurando la continuidad del proceso y la eficiencia operativa.
 Objetivos y Enfoque del Control:
 El control se enfoca en prevenir fallas operativas a través de un sistema de órdenes de trabajo continuas. Estas órdenes permiten la verificación constante de parámetros clave, tales como presión, rendimiento, y posibles fallos en los equipos críticos. Se asegura que todos los equipos operen dentro de los parámetros establecidos.
 Periodicidad y Criterios de Control:
 La periodicidad del control está definida y estipulada en los Cronogramas de Mantenimiento Electromecánico. Estos cronogramas, junto con el cumplimiento del indicador de Mantenimiento, garantizan una revisión sistemática y constante de los equipos críticos, ajustando la frecuencia del control en función de la criticidad y el estado de cada equipo (Seguimiento Mensual).
 Actividades Adicionales y Respuesta ante Desviaciones:
 En caso de que se detecten desviaciones durante los controles, se ejecutan inmediatamente actividades correctivas para restablecer los parámetros operativos.
 Anexos:
 Matriz Equipos Críticos Fase I
 Matriz Equipos Críticos Fase II
 Cumplimiento Indicador Mtto
 Datos Indicadores Mtto JUL 2024
 Se considera que los riesgos asociados a la operación de los equipos críticos están bajo control, lo que previene la materialización de dichos riesgos. A través de la implementación rigurosa de las medidas de control y mantenimiento, se ha logrado mitigar efectivamente los riesgos potenciales, lo que permite considerar que el control de riesgos se encuentra cumplido y efectivo.
  </t>
  </si>
  <si>
    <t>Diseño del control: Se debe mejorar el propósito del control, la periodicidad del control, criterios para ejecutar la actividad y que actividades adicionales se realizan cuando se presentan desviaciones
 Ejecución del control: Se evidencia adjunto formato MPMM0501F22, MPMM0501F25 matriz de equipos críticos fase I y fase II en el cual se relaciona el seguimiento a los equipos desde el mes de enero al mes de julio de 2024 en este se relaciona el listado y disponibilidad de los equipos, dando así cumplimiento al control establecido</t>
  </si>
  <si>
    <t>RP-6351</t>
  </si>
  <si>
    <t>MPML-CP12: Mantenimiento preventivo al equipo de respaldo de energía eléctrica de la PTAR EL Salitre</t>
  </si>
  <si>
    <t>Mantenimiento preventivo al equipo de respaldo de energía eléctrica de la PTAR EL Salitre</t>
  </si>
  <si>
    <t>MPML0302F18
Orden de trabajo mantenimiento</t>
  </si>
  <si>
    <t>Se ha realizado un muestreo de las órdenes de trabajo de mantenimiento a los equipos Eléctricos de la PTAR El Salitre, en el cual se confirma que la causa del riesgo identificado se encuentra bajo control. Este control ha permitido prevenir la materialización del riesgo, y se considera que el control ha sido efectivo y cumplido.
 Las órdenes de trabajo de mantenimiento Anexas (Mayo, Junio, Julio y Agosto), incluyen documentación detallada de los criterios específicos utilizados para la ejecución de las inspecciones y los mantenimientos. Estos criterios están fundamentados en las mejores prácticas del sector, en las recomendaciones proporcionadas por los fabricantes de los equipos, y en un análisis riguroso de la criticidad de los componentes de la PTAR El Salitre.
 La implementación de estas directrices ha sido clave para asegurar que todas las actividades de mantenimiento se realicen de manera eficiente y alineada con los objetivos estratégicos de la planta. De esta forma, no solo se mitigan los riesgos operativos, sino que también se optimiza el rendimiento y la vida útil de los equipos.</t>
  </si>
  <si>
    <t>Diseño del control: Se debe mejorar el propósito del control, la periodicidad del control, criterios para ejecutar la actividad y que actividades adicionales se realizan cuando se presentan desviaciones
 Ejecución del control: Se evidencia reporte de mantenimiento durante los meses de mayo a agosto de 2024, se reconoce que el proceso ha venido adelantando los mantenimiento a los equipos, es importante se relacione los mantenimientos realizado al equipo de respaldo de energía eléctrica de la PTAR EL Salitre para asegurar el cumplimiento del control</t>
  </si>
  <si>
    <t>RP-6352</t>
  </si>
  <si>
    <t>MPML-CP13: Formulación del plan de Contratación y Funcionamiento de la PTAR El Salitre</t>
  </si>
  <si>
    <t>Formulación del plan de Contratación y Funcionamiento de la PTAR El Salitre</t>
  </si>
  <si>
    <t>MPFB0102F03 Plan de Contratación y funcionamiento</t>
  </si>
  <si>
    <t>El control en el Plan de Contratación y Funcionamiento de la PTAR El Salitre es asegurar que todos los profesionales especializados de la PTAR EL SALITRE ejecuten según lo planificado. Esto garantiza una alineación precisa con los objetivos estratégicos de la EAAB y asegura el estricto cumplimiento de las disposiciones establecidas en la Resolución 1044 de 2021 (Manual de Contratación) y la Resolución 1229 de 2021 (Manual de Supervisión e Interventoría) de la EAAB.
 Se adjunta el Plan de Compras y Contratación de la PTAR Salitre 2023 - 2024.
 El riesgo se encuentra controlado previniendo la materialización del riesgo y así mismo se considera el control cumplido</t>
  </si>
  <si>
    <t>Diseño del control: Se debe mejorar el propósito del control, la periodicidad del control, criterios para ejecutar la actividad y que actividades adicionales se realizan cuando se presentan desviaciones
 Ejecución del control: Se evidencia plan de contratación y funcionamiento correspondiente al año 2024, en el cual se relaciona el material, profesionales. los costos asociados y el estado de aprobación, dando así cumplimiento a la ejecución del control</t>
  </si>
  <si>
    <t>RP-6353</t>
  </si>
  <si>
    <t>MPML-CP14: Seguimiento Gestión integral del biosólido y de los residuos del tratamiento de la PTAR</t>
  </si>
  <si>
    <t>Seguimiento Gestión integral del biosólido y de los residuos del tratamiento de la PTAR</t>
  </si>
  <si>
    <t>MPMI0303F31 
Seguimiento residuos pretratamiento y biosólidos</t>
  </si>
  <si>
    <t xml:space="preserve">
 Se adjuntan los formatos de seguimiento de la gestión integral del biosólido y de los residuos del tratamiento en la PTAR. Se considera que la causa del riesgo está controlada, lo que previene su materialización, y se concluye que el control ha sido cumplido.
 El control del riesgo se fundamenta en una documentación sólida, con instructivos detallados que aseguran un enfoque robusto, alineado con los procedimientos operativos. Esto permite manejar de manera eficaz cualquier situación de emergencia relacionada con biosólidos y derrames.
</t>
  </si>
  <si>
    <t>Diseño del control: Se debe mejorar el propósito del control, la periodicidad del control, criterios para ejecutar la actividad y que actividades adicionales se realizan cuando se presentan desviaciones
 Ejecución del control: Seguimiento Gestión integral del biosólido y de los residuos del tratamiento de la PTAR, Se evidencia formato MPMI0303F27-01 Seguimiento gestión integral del Biosólido diligenciado durante los meses de mayo a julio de 2024, cumpliendo así con la ejecución del control, no obstante es importante que el proceso valide el medio de verificación establecido dado que en este se relaciona el formato MPMI0303F31</t>
  </si>
  <si>
    <t>RP-6354</t>
  </si>
  <si>
    <t>MPML-CP2: Ejecutar el mantenimiento planificado por un proveedor externo</t>
  </si>
  <si>
    <t>Ejecutar el mantenimiento planificado por un proveedor externo</t>
  </si>
  <si>
    <t>Agudelo Cruz, Gina Paola
Ocampo Rayo, Aranza
Penagos Cortes, Luis Alejandro</t>
  </si>
  <si>
    <t>Ger Sistema Maestro - Dir Red Troncal Alcantarillado
Ger Servicio al Cliente - Ger Z5 - Dir Servicio Acueducto y Alcantarillado Z5
Ger Servicio al Cliente - Ger Z4 - Dir Servicio Acueducto y Alcantarillado Z4
Ger Servicio al Cliente - Ger Z2 - Dir Servicio Acueducto y Alcantarillado Z2
Ger Servicio al Cliente - Ger Z3 - Dir Servicio Acueducto y Alcantarillado Z3
Ger Servicio al Cliente - Ger Z1 - Dir Servicio Acueducto y Alcantarillado Z1</t>
  </si>
  <si>
    <t>Se adjunta soporte de cumplimiento del control por parte de las Zonas relacionado con el contrato de renovación y rehabilitación de redes de Acueducto y Alcantarillado</t>
  </si>
  <si>
    <t>Diseño del control: Se debe mejorar el propósito del control, la periodicidad del control, criterios para ejecutar la actividad y que actividades adicionales se realizan cuando se presentan desviaciones
 Ejecución del control: Se relacionan las siguientes los siguientes contratos 1-01-32100-1075-2022 relacionando  con ajuste de diseños de las redes locales de acueducto, alcantarillado pluvial y sanitario del barrio prado veraniego, polígono comprendido entre las calles 127 y 135 entre la autopista norte y la carrera 54 y renovación de las redes locales de acueducto, alcantarillado sanitario y pluvial en el polígono comprendido entre las calles 134 y 135 entre la autopista norte y la carrera 54- de la zona 1 de la EAAB-ESP, contrato 1-01-31100-1077-2022 en el cual se relaciona ajuste de diseños y renovación de redes de acueducto, alcantarillado pluvial y alcantarillado sanitario en los barrios andes norte y andes sur[1]de la zona 1 de la EAAB-ESP, contrato 1-01-35100-1065-2023 actualización de diseños y renovación de redes de acueducto, alcantarillado sanitario y alcantarillado pluvial etapas 13 y 14 en la localidad de Kennedy zona 5 de la EAAB-ESP, dando así cumplimiento al medio de verificación</t>
  </si>
  <si>
    <t>RP-6364</t>
  </si>
  <si>
    <t>MPML-CP4: Programación y ejecución del mantenimiento preventivos en puntos criticos</t>
  </si>
  <si>
    <t>Programación y ejecución del mantenimiento preventivos en puntos criticos</t>
  </si>
  <si>
    <t>MPML0104F01
Matriz de punto Críticos</t>
  </si>
  <si>
    <t>Se adjunta soporte relacionado con los puntos criticos, dando cumplimiento al control por parte de las Zonas.</t>
  </si>
  <si>
    <t xml:space="preserve">Diseño del control: Se debe mejorar el propósito del control, la periodicidad del control, criterios para ejecutar la actividad y que actividades adicionales se realizan cuando se presentan desviaciones
 Ejecución del control: Se evidencia archivo en excel en el cual se relacionan los puntos críticos para zona 2 y zona 3, los motivos generan la identificación de los puntos críticos, es importante evaluar la uniformidad de los documentos dado que la información de zona 2 se presenta en un formato y la de zona 3 en otro formato. </t>
  </si>
  <si>
    <t>RP-6365</t>
  </si>
  <si>
    <t>MPML-CP5: Seguimiento a las órdenes de trabajo de las Zonas de Servicio en el Sistema de Gestión Operativo- SGO</t>
  </si>
  <si>
    <t>Seguimiento a las órdenes de trabajo de las Zonas de Servicio en el Sistema de Gestión Operativo- SGO</t>
  </si>
  <si>
    <t xml:space="preserve">Se adjunta muestra de los boletines en DGO, dando cumplimiento al control por parte de las Zonas. </t>
  </si>
  <si>
    <t>iseño del control: Se debe mejorar el propósito del control, la periodicidad del control, criterios para ejecutar la actividad y que actividades adicionales se realizan cuando se presentan desviaciones
 Ejecución del control: De acuerdo con el muestreo adjunto se evidencia boletín atención de actividades de mantenimiento alcantarillado limpieza y sondeo, las cuales relacionan mantenimiento de tipo correctivo de limpieza o sondeo de sumideros, dentro de este es importante evaluar y asegurar las firmas de todos los actores que participan en el servicio prestado</t>
  </si>
  <si>
    <t>RP-6366</t>
  </si>
  <si>
    <t>MPML-CP6: Seguimiento a los niveles de la estaciones elevadoras de aguas residuales y lluvias</t>
  </si>
  <si>
    <t>Seguimiento a los niveles de la estaciones elevadoras de aguas residuales y lluvias</t>
  </si>
  <si>
    <t>MPML0203F02
Niveles de plantas</t>
  </si>
  <si>
    <t>Se adjunta muestra de los niveles de las plantas, dando cumplimiento al control por parte de las Zonas</t>
  </si>
  <si>
    <t>Diseño del control: Se debe mejorar el propósito del control, la periodicidad del control, criterios para ejecutar la actividad y que actividades adicionales se realizan cuando se presentan desviaciones
 Ejecución del control: El registros aportado MPML0203F02 Niveles de plantas, no es claro, no brinda información de cual fue el seguimiento, cuales fueron los niveles reportados numéricamente, se presentan espacios vacíos y solo se relaciona la zona 2, quedando las demás zonas fuera de la verificación realizada</t>
  </si>
  <si>
    <t>RP-6367</t>
  </si>
  <si>
    <t>MPML-CP7: Diligenciamiento del  aplicativo PICCE (Conexiones erradas)</t>
  </si>
  <si>
    <t>Diligenciamiento del  aplicativo PICCE (Conexiones erradas)</t>
  </si>
  <si>
    <t>listado de conexiones erradas</t>
  </si>
  <si>
    <t xml:space="preserve">Se adjunta soportes relacionados con la gestión de las Conexiones erradas, dando cumplimiento del control por parte de las Zonas. </t>
  </si>
  <si>
    <t>Diseño del control: Se debe mejorar el propósito del control, la periodicidad del control, criterios para ejecutar la actividad y que actividades adicionales se realizan cuando se presentan desviaciones
 Ejecución del control: Es importante el proceso reporte la materialización del riesgo de acuerdo con el plan de mejoramiento que se adelanta actualmente en el cual se relaciona "Incumplimiento en los tiempos de ejecución señalados en los cronogramas de los puntos de vertimiento a intervenir, y la eliminación de carga contaminante para los puntos de vertimiento, incluidos en la de la resolución 3428 de 2017 y la Resolución 5479 de 2021."</t>
  </si>
  <si>
    <t>RP-6368</t>
  </si>
  <si>
    <t>MPML-CP8: Sensibilización para el uso adecuado del sistema</t>
  </si>
  <si>
    <t>Sensibilización para el uso adecuado del sistema.</t>
  </si>
  <si>
    <t>MPMS0101F08 Encuesta de Participación PTAR</t>
  </si>
  <si>
    <t>Se adjunta el muestreo de las encuestas realizadas a las actividades de sensibilización para el uso adecuado del sistema de alcantarillado.
  • Se Garantiza que las actividades de sensibilización sean efectivas, alcanzando a la comunidad objetivo y logrando un cambio tangible en el comportamiento respecto al uso adecuado del sistema de alcantarillado. • Se asegura que la información relevante llegue a toda la comunidad, que los mensajes sean comprendidos correctamente, y que se fomente la adopción de prácticas adecuadas. • El seguimiento se realiza mensual, de acuerdo a los siguientes componentes: (Comunicación - Participación comunitaria - Educación ambiental -Relación Interinstitucional - Satisfacción del cliente)
 Confirmo Código y nombre Mapa de Procesos: 
MPMS0101F01	
FORMATO	
01	
Encuesta Percepción Ptar	
  Se considera que la causa del riesgo se encuentra controlada previniendo la materialización del riesgo y así mismo se considera el control cumplido.</t>
  </si>
  <si>
    <t>Diseño del control: Se debe mejorar el propósito del control, la periodicidad del control, criterios para ejecutar la actividad y que actividades adicionales se realizan cuando se presentan desviaciones
 Ejecución del control: Se aporta evidencia de ejecución de encuesta de percepción para los meses de junio a agosto de 2024, en el cual se relaciona las preguntas realizadas a la ciudadanía respecto a la actividad realizada cumpliendo así con el medio de verificación establecido</t>
  </si>
  <si>
    <t>RP-6051</t>
  </si>
  <si>
    <t>MPMS-CP1: Realizar seguimiento al avance las actividades del Plan de Gestión Social Empresarial</t>
  </si>
  <si>
    <t>Realizar seguimiento al avance las actividades del Plan de Gestión Social Empresarial Se realiza una reunión de seguimiento en la que se revisa el cumplimiento de metas y actividades definidas para el Plan de gestión social empresarial. En caso de observar desviaciones frente a las metas se realiza ajuste de las metas.</t>
  </si>
  <si>
    <t>MPMS0301F06 Resumen de Reunión y Compromiso  MPMS0301F07 Registro de  y control de asistencia</t>
  </si>
  <si>
    <t>Agudelo Cruz, Gina Paola
Sarmiento Remolina, Miguel Angel</t>
  </si>
  <si>
    <t>Ger Servicio al Cliente - Dir Gestion Comunitaria</t>
  </si>
  <si>
    <t>Se realiza seguimiento del segundo trimestre al l Plan de gestión Social, revisando metas planeads vs ejecutas. Se adjunta en exccel el Archivo de Plan de Gestión Social con su seguimiento en color verde.</t>
  </si>
  <si>
    <t>Gestión Social</t>
  </si>
  <si>
    <t>FND-29505</t>
  </si>
  <si>
    <t>R1-MPMS</t>
  </si>
  <si>
    <t>RP-6052</t>
  </si>
  <si>
    <t>MPMS-CP2:  Realizar ajustes correspondientes en el alcance de las actividades deifnidas en el Plan de gestión social empresarial</t>
  </si>
  <si>
    <t xml:space="preserve"> Realizar ajustes correspondientes en el alcance de las actividades deifnidas en el Plan de gestión social empresarial. La Dirección Gestión Comunitaria anualmente solicita el presupuesto requerido y remite dicha información a la Dirección de Presupuesto de la Empresa. En caso que no se apruebe la totalidad de recursos, realiza los ajustes correspondientes en el alcance de las actividades.</t>
  </si>
  <si>
    <t>MPEE0209F03 Plantilla Planificacion Y Presupuestacion
 Correo electrónico</t>
  </si>
  <si>
    <t xml:space="preserve">
 Se realizan los priesupuestos anuales para la Dirección Gestión Comunitaria, el cual es aprobado por la Empresa y colocado en el Plan de Compras de la EAAB-ESP. Se adjuntan prespuesto  2023 Y 2024
</t>
  </si>
  <si>
    <t>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
 Se evidencia archivo de plan de contratación y compras 2024- funcionamiento (MPFB0102F03-03). No se evidencia el uso de los medios de verificación establecidos MPEE0209F03 Plantilla Planificación y Presupuestación.</t>
  </si>
  <si>
    <t>RP-4992</t>
  </si>
  <si>
    <t>MPMU-CC21: Analizar la base de datos reportada por crítica y organizar el trabajo en terreno para lograr una mayor efectividad de acuerdo a la capacidad operativa de cada zona.</t>
  </si>
  <si>
    <t>Descripción: Operación Comercial revisa la base de datos reportada por critica con las cuentas contrato que deben ser normalizadas para su facturación y prioriza la gestión conforme a la capacidad operativa de cada zona de servicio, realizando la programación para el cumplimiento de las mismas de forma eficiente. En caso que se requiera se programa horas extras (justificadas).</t>
  </si>
  <si>
    <t>Planilla Control Trabajo Revisiones Internas</t>
  </si>
  <si>
    <t>Agudelo Cruz, Gina Paola
Ariza Gonzalez, Jorge Eduardo</t>
  </si>
  <si>
    <t>Delgado Munevar, Aura Patricia</t>
  </si>
  <si>
    <t>Ger Servicio al Cliente - Ger Z5 - Dir Servicio Comercial Z5
Ger Servicio al Cliente - Ger Z4 - Dir Servicio Comercial Z4
Ger Servicio al Cliente - Ger Z2 - Dir Servicio Comercial Z2
Ger Servicio al Cliente - Ger Z3 - Dir Servicio Comercial Z3
Ger Servicio al Cliente - Ger Z1 - Dir Servicio Comercial Z1</t>
  </si>
  <si>
    <t>Durante el periodo no se activó el control correctivo porque no se materializo la consecuencia identificada</t>
  </si>
  <si>
    <t>Gestión Comercial</t>
  </si>
  <si>
    <t>FND-29342</t>
  </si>
  <si>
    <t>R4-MPMU</t>
  </si>
  <si>
    <t>RP-4995</t>
  </si>
  <si>
    <t>MPMU-CC24: Recuperación de consumos dejados de facturar a través del inicio del debido proceso para suspensión y/o corte del servicio.</t>
  </si>
  <si>
    <t>Descripción: Iniciar el debido proceso para efectuar la suspensión y/o corte de servicio a los predios que no perrmitan el ingreso para realizar la investigación de posibles usos no autorizados del servicio de acuerdo con lo establecido en el contrato de condiciones uniformes de la Empresa.</t>
  </si>
  <si>
    <t>* Carta externa (suspensión y/o corte).
* Relación de avisos  SAP T2 cerrado en estado "inefectivo" y con observación "no permite ingreso".</t>
  </si>
  <si>
    <t>FND-29343</t>
  </si>
  <si>
    <t>R5-MPMU</t>
  </si>
  <si>
    <t>RP-4977</t>
  </si>
  <si>
    <t>MPMU-CC6: Retroalimentar al personal de atención  y trámite de PQR las incidencias presentadas con el fin de realizar acciones correctivas.</t>
  </si>
  <si>
    <t>Descripción: En el informe de gestión mensual de la División de Atención al Cliente se consolida la gestión realizada a la calidad de las PQR conforme a los criterios establecidos en el "MUAC051 Calidad PQR´s Escritas" generando un reporte estadístico de las incidencias encontradas, el cual se retroalimenta al equipo de Analistas y Profesionales encargados de dar respuesta a las PQR para generar las acciones correctivas.</t>
  </si>
  <si>
    <t>Informe de gestión  de la División de Atención  al Cliente
(Capítulo: Calidad PQRs Escritas)</t>
  </si>
  <si>
    <t>FND-29340</t>
  </si>
  <si>
    <t>R2-MPMU</t>
  </si>
  <si>
    <t>RP-4972</t>
  </si>
  <si>
    <t>MPMU-CP1: Verificar y validar los parámetros técnicos, comerciales y geográficos asociados a las cuentas contrato  con el fin de minimizar las inconsistencias y asegurar la calidad de la data para el proceso masivo de la factura.</t>
  </si>
  <si>
    <t>Descripción: De acuerdo al calendario de facturación, se descarga de SAP por porción los suscriptores facturables y se realiza una validación de la integridad de los parámetros técnicos, comerciales y geográficos asociados a las cuentas contrato que pueden afectar la calidad de la data para el proceso masivo de la factura. Posteriormente, se genera informes que son remitidos a los Directores Comerciales y encargados del proceso en las zonas para su análisis y actualización de parámetros.</t>
  </si>
  <si>
    <t>1)Reporte de Preselección
2)Correo electrónico enviado a las zonas 
3)Memorando Interno con el consolidado de la vigencia de facturación (BIMESTRAL)</t>
  </si>
  <si>
    <t>Ger Servicio al Cliente - Dir Apoyo Comercial</t>
  </si>
  <si>
    <t xml:space="preserve">Se realiza verificación y validación de los parámetros técnicos, comerciales y geográficos asociados a las cuentas contrato facturables a través de la preselección. </t>
  </si>
  <si>
    <t>13/09/2024</t>
  </si>
  <si>
    <t>FND-29339</t>
  </si>
  <si>
    <t>R1-MPMU</t>
  </si>
  <si>
    <t>RP-4981</t>
  </si>
  <si>
    <t>MPMU-CP10: Realizar seguimiento para el cumplimiento de tiempos de respuesta de PQRs conforme a la Ley.</t>
  </si>
  <si>
    <t>Descripción: El auxiliar administrativo nivel 32 del proceso SAPEI encargado del registro de las PQRs realiza seguimiento a los tiempos de respuesta a través del cuadro de control llamado "Gestión Correspondencia SAPEI" con el fin de gestionar una respuesta a la PQR de manera oportuna.</t>
  </si>
  <si>
    <t>Cuadro de control "Gestión Correspondencia SAPEI" en excel.</t>
  </si>
  <si>
    <t xml:space="preserve">Se realiza seguimiento a los tiempos de respuesta a través del cuadro de control llamado "Gestión Correspondencia SAPEI". </t>
  </si>
  <si>
    <t>RP-4982</t>
  </si>
  <si>
    <t>MPMU-CP11: Atender de forma oportuna las solicitudes aprobadas para la instalación de acometidas.</t>
  </si>
  <si>
    <t>Descripción: Con base en los requerimientos de los usuarios que ya hayan sido aprobados, se realiza una programación para la instalación de acometidas y medidores, planificando el personal, equipos y materiales necesarios. Posteriormente se cuantifica los dias de cumplimiento del aviso.</t>
  </si>
  <si>
    <t>Archivo "Seguimiento a la programación de instalación de medidores y acometidas" en excel</t>
  </si>
  <si>
    <t>FND-29341</t>
  </si>
  <si>
    <t>R3-MPMU</t>
  </si>
  <si>
    <t>RP-4983</t>
  </si>
  <si>
    <t>MPMU-CP12: Realizar seguimiento a la gestión operativa y comercial de la zona.</t>
  </si>
  <si>
    <t>Descripción: En este espacio cada Dirección de zona expone las principales dificultades o necesidades relacionadas con la gestión operativa y comercial, con el fin de dar solución o proponer planes de trabajo, acorde con la Resolución N° 164 de 2015 Subcomités de Control Interno.</t>
  </si>
  <si>
    <t>Acta de Subcomité de Control Interno de las Gerencias de Zona</t>
  </si>
  <si>
    <t>Gerencia Servicio al Cliente - Ger Z5
Gerencia Servicio al Cliente - Ger Z4
Gerencia Servicio al Cliente - Ger Z2
Gerencia Servicio al Cliente - Ger Z3
Gerencia Servicio al Cliente - Ger Z1</t>
  </si>
  <si>
    <t>RP-4984</t>
  </si>
  <si>
    <t>MPMU-CP13: Asesorar a los clientes en el proceso de acometidas para incorporarlos como usuarios de los servicios de acueducto y/o alcantarillado, o que se encuentren desarrollando proyectos de construcción de unidades residenciales o no residenciales.</t>
  </si>
  <si>
    <t>Descripción: Dentro de los procedimientos MPMU0201P, MPMU0202P, MPMU0203P, MPMU0204P se indica que el Tecnólogo de obras civiles realiza las visitas de asesoría técnica previa a la radicación de documentos por parte del urbanizador o constructor, con el objetivo de indicarle a éste las obras necesarias para la instalación del servicio solicitado. Posteriormente, el Tecnólogo de obras civiles verifica en terreno y recibe a conformidad las obras, informando al usuario para que radique la solicitud de instalación. Finalmente, el funcionario designado en urbanizadores y constructores crea el registro en SAP, realiza la liquidación y da trámite de acuerdo con el tipo de solicitud (acometidas de acueducto o alcantarillado, independizaciones, ampliaciones de diámetro, servicio temporal de obra TPO), generando la orden de ejecución a la División Operación Comercial de las zonas.</t>
  </si>
  <si>
    <t>Cuadro de indicadores mensual de las zonas.</t>
  </si>
  <si>
    <t>RP-4985</t>
  </si>
  <si>
    <t>MPMU-CP14: Notificar a Constructores y Urbanizadores para subsanar  las inconsistencias por las cuales fue inefectiva la ejecución del aviso SAP.</t>
  </si>
  <si>
    <t>Descripción: La División de Operación Comercial de las zonas realiza la revisión y el cierre del aviso SAP de orden de ejecución del servicio, especificando si fue o no efectivo y detallando las causas por las cuales no se pudo ejecutar el servicio. Posteriormente, envía correo electrónico para agilizar el tratamiento con el grupo de Urbanizadores y Constructores, quienes revisan periódicamente el estado de los avisos y realizan las gestiones correspondientes.</t>
  </si>
  <si>
    <t>Notificaciones de Correo electrónico enviada a Constructores yUrbanizadores</t>
  </si>
  <si>
    <t>RP-4986</t>
  </si>
  <si>
    <t>MPMU-CP15: Realizar seguimiento y control a los subprocesos de gestión del desarrollo urbano e incorporación de usuarios para detectar las dificultades y ruta crítica en la incorporación de usuarios con el fin de establecer acciones al interior de la Empresa, según lo definido en la Resolución 651 de 2019 Reglamento de Urbanizadores y Constructores (Artículo 9. Seguimiento y Control).</t>
  </si>
  <si>
    <t>Realizar seguimiento y control a los subprocesos de gestión del desarrollo urbano e incorporación de usuarios
Objetivo: Realizar seguimiento y control a los subprocesos de gestión del desarrollo urbano e incorporación de usuarios para detectar las dificultades y ruta crítica en la incorporación de usuarios con el fin de establecer acciones al interior de la Empresa, según lo definido en la Resolución 651 de 2019 Reglamento de Urbanizadores y Constructores (Artículo 9. Seguimiento y Control).
Descripción: El seguimiento se llevará a cabo por el Gerente de Zona, los Directores de Servicio Comercial, los Directores de Servicio Acueducto y Alcantarillado, el delegado de la Dirección de Apoyo Técnico y los profesionales involucrados en el seguimiento al subproceso que determine la Gerencia de Zona. El seguimiento se realizará mínimo cada tres (3) meses o cada vez que así se determine. Cada Gerencia de Zona realiza seguimiento a los compromisos establecidos. A criterio del Gerente de zona, los proyectos considerados de mayor relevancia serán expuestos en comité de Área de la Gerencia Corporativa de Servicio al Cliente. Lo anterior, según lo definido en la Resolución 651 de 2019 Reglamento de Urbanizadores y Constructores (Artículo 9. Seguimiento y Control).  En el caso que no se logre un acuerdo se escala con la Gerencia de Servicio al Cliente.</t>
  </si>
  <si>
    <t>Ayudas de memoria de las reuniones de seguimiento 
Lista de Asistencia de las reuniones de seguimiento</t>
  </si>
  <si>
    <t>Ger Servicio al Cliente - Dir Apoyo Tecnico
Gerencia Servicio al Cliente - Ger Z5
Gerencia Servicio al Cliente - Ger Z4
Gerencia Servicio al Cliente - Ger Z2
Gerencia Servicio al Cliente - Ger Z3
Gerencia Servicio al Cliente - Ger Z1
Gerencia Servicio al Cliente</t>
  </si>
  <si>
    <t>Se remite soporte de las mesas de seguimiento realizadas de los subprocesos de gestión del desarrollo urbano e incorporación de usuarios.</t>
  </si>
  <si>
    <t>RP-4987</t>
  </si>
  <si>
    <t>MPMU-CP16: Detectar las dificultades y ruta crítica en la incorporación de usuarios con el fin de establecer acciones entre la Empresa y el Urbanizador o Constructor</t>
  </si>
  <si>
    <t>Descripción: En esta mesa de trabajo de acuerdo con la complejidad del caso, asisten el Gerente de Zona y/o Director, Supervisor y Coordinador de Urbanizadores y Constructores, que se reúnen con el Urbanizador y/o Constructor con el fin de identificar soluciones, oportunidades de mejoramiento y optimización a través de la revisión de los indicadores del proceso comercial y el detalle de avance de los proyectos y trámites que evidencian demoras y dificultades, generando compromisos de las partes. Lo anterior, según lo definido en la Resolución 651 de 2019 Reglamento de Urbanizadores y Constructores (Artículo 9. Seguimiento y Control). En el caso que no se logre un acuerdo se escala con la Gerencia de Servicio al Cliente.</t>
  </si>
  <si>
    <t>Ayudas de memoria de las  mesas agilizadoras
Lista de Asistencia de las mesas agilizadoras</t>
  </si>
  <si>
    <t>Listado de Mesas agilizadoras Subproceso Gestion del desarrollo urbano e Incorporación de Usuarios aplicativo VUC</t>
  </si>
  <si>
    <t>RP-4988</t>
  </si>
  <si>
    <t>MPMU-CP17: Realizar seguimiento al usuario orientado a la solución de las anomalías que impiden la medición de los consumos</t>
  </si>
  <si>
    <t>Descripción: Cuando el usuario no permite realizar las actividades pertinentes para determinar las diferencias reales de consumos, la Zona optará por ejecutar la actividad más conveniente para dar solución a las anomalías. 1) Comunicación al usuario por incumplimiento del contrato mediante Carta Externa a través de CORI. 2) Reajuste de promedio histórico conforme a SUI (Sistema ünico de Información) 3) Gestión comunitaria contacta al usuario para sensibilizarlo y así gestionar la solución de la anomalía.</t>
  </si>
  <si>
    <t>1) Relación excel de Comunicaciones Externa enviadas a los usuarios.
2) Relación excel de cuentas contrato con cambio de Consumo Promedio Histórico (CPH) registrado en SAP al consumo establecido en SUI.
3) Relación en excel de los usuarios abordados por gestión Comunitaria.</t>
  </si>
  <si>
    <t>Ger Servicio al Cliente - Dir Gestion Comunitaria
Ger Servicio al Cliente - Ger Z5 - Dir Servicio Comercial Z5
Ger Servicio al Cliente - Ger Z4 - Dir Servicio Comercial Z4
Ger Servicio al Cliente - Ger Z2 - Dir Servicio Comercial Z2
Ger Servicio al Cliente - Ger Z3 - Dir Servicio Comercial Z3
Ger Servicio al Cliente - Ger Z1 - Dir Servicio Comercial Z1</t>
  </si>
  <si>
    <t>RP-4989</t>
  </si>
  <si>
    <t>MPMU-CP18: Asegurar la entrega de los volantes a los usuarios de la cuentas contrato que presentan desviaciones significativas reportadas por precrítica y  entregados por operación comercial.</t>
  </si>
  <si>
    <t>Descripción: El área de precritica remite a operación comercial el archivo de excel reportando los predios a los cuales se debe realizar revisión previa a facturación para su revisión y posteriormente precritica remite el arhivo final al contratista de impresión de volantes. Finalmente, el área de Operación Comercial gestiona la entrega de los volantes al usuario con el grupo de reparto.</t>
  </si>
  <si>
    <t>Planilla Control Trabajo Volanteo</t>
  </si>
  <si>
    <t>RP-4990</t>
  </si>
  <si>
    <t>MPMU-CP19: Realizar la planificación de recursos de acuerdo con las necesidades requeridas para la operación y la demanda de los usuarios</t>
  </si>
  <si>
    <t>Descripción: Anualmente las zonas remiten las necesidades de medidores, cajillas y demás materiales para que la Dirección de Apoyo Técnico tramite lo correspondiente de acuerdo con lo definido en el procedimiento MPEE0209P "Planificación y control de centros de costo".</t>
  </si>
  <si>
    <t>MPEE0209F09 "Plantilla planificación y presupuestación"</t>
  </si>
  <si>
    <t>Ger Servicio al Cliente - Dir Apoyo Tecnico
Gerencia Servicio al Cliente - Ger Z5
Gerencia Servicio al Cliente - Ger Z4
Gerencia Servicio al Cliente - Ger Z2
Gerencia Servicio al Cliente - Ger Z3
Gerencia Servicio al Cliente - Ger Z1</t>
  </si>
  <si>
    <t xml:space="preserve">Se anexa formato diligenciado por la Dirección de Apoyo Técnico remitida a la Gerencia de Planeamiento; en dicho documento se encuentran diferentes items y grupos, en los cuales s encuentra medidores, materiales, entre otros. </t>
  </si>
  <si>
    <t>RP-4973</t>
  </si>
  <si>
    <t>MPMU-CP2: Dar tratamiento a las cuentas contrato que son susceptibles de facturación para que sean incluidas dentro del proceso masivo de la generación de la factura.</t>
  </si>
  <si>
    <t>Descripción: 1) El grupo de masivos genera el reporte de las cuentas contrato que no facturaron con clase de instalación 01.Activo y 02.Suspendido; posteriormente, lo remite al área de critica analítica de las zonas. 2) El área de critica de las zonas analiza el reporte de masivos, da tratamiento a las cuentas susceptibles de facturar y reporta aquellas que no son de su competencia a las diferentes áreas de la Empresa. Finalmente, reporta el resultado obtenido al grupo masivo de la factura.</t>
  </si>
  <si>
    <t>1)Archivo Excel de Clase de Instalación
2)Correo electrónico al área (cuando aplique)</t>
  </si>
  <si>
    <t>Ger Servicio al Cliente - Dir Apoyo Comercial
Ger Servicio al Cliente - Ger Z5 - Dir Servicio Comercial Z5
Ger Servicio al Cliente - Ger Z4 - Dir Servicio Comercial Z4
Ger Servicio al Cliente - Ger Z2 - Dir Servicio Comercial Z2
Ger Servicio al Cliente - Ger Z3 - Dir Servicio Comercial Z3
Ger Servicio al Cliente - Ger Z1 - Dir Servicio Comercial Z1</t>
  </si>
  <si>
    <t>Se adjunta soporte de ejecución del control por parte del área</t>
  </si>
  <si>
    <t>RP-4991</t>
  </si>
  <si>
    <t>MPMU-CP20: Identificar y reportar las cuentas contrato que han sido objeto de estimación a las diferentes áreas (acueducto, alcantarillado, división atención al cliente, división operación comercial) para que realicen las gestiones correspondientes.</t>
  </si>
  <si>
    <t>Descripción: El equipo de crítica genera un reporte de las cuentas facturadas por promedio a través del módulo de pantalla única de crítica analítica (PUCA) y remite por correo electronico el archivo de excel a las áreas responsables (acueducto, alcantarillado, división atención al cliente, división operación comercial) para que realicen las gestiones correspondientes.</t>
  </si>
  <si>
    <t>Archivo Excel de cuentas contrato facturada por promedio
Correo electrónico al área que aplique</t>
  </si>
  <si>
    <t>RP-4993</t>
  </si>
  <si>
    <t>MPMU-CP22: Realizar seguimiento a la gestión operativa y comercial de las zonas</t>
  </si>
  <si>
    <t>Descripción: en este espacio cada Gerencia de zona expone las principales dificultades o necesidades relacionadas con la gestión operativa y comercial, con el fin de dar solución o proponer planes de trabajo acorde con la Resolución N° 164 de 2015 Subcomités de Control Interno. En caso que se requiera los temas se escalan según corresponda en lo niveles respectivos (Gerencia Corporativa de Gestión Humana y Administrativa, Gerencia General).</t>
  </si>
  <si>
    <t>Acta de Subcomité de Control Interno de la Gerencia Corporativa de Servicio al Cliente.</t>
  </si>
  <si>
    <t>Gerencia Servicio al Cliente</t>
  </si>
  <si>
    <t>RP-4994</t>
  </si>
  <si>
    <t>MPMU-CP23: Identificar los predios con consumos dejados de facturar para gestionar posteriormente la recuperación de esos consumos.</t>
  </si>
  <si>
    <t>Descripción: Los predios con consumos dejados de facturar se identificarán a través de reportes semestrales descargados del sistema de Información Empresarial, teniendo en cuenta los siguientes criterios, entre otros: * Disminución sistemática de consumos. * Cuentas contrato cortadas con diferencia de lectura. * Anomalías registradas por los procesos de lectura y critica analítica. * Base de medidores adulterados.</t>
  </si>
  <si>
    <t>Archivo excel "Base Maestra de Análisis de Consumo"</t>
  </si>
  <si>
    <t>RP-4974</t>
  </si>
  <si>
    <t>MPMU-CP3: Analizar el spool de impresión del proceso masivo de facturación y reportar si las cuentas contrato facturadas de una porción en la vigencia anterior facturan en la vigencia actual, con el fin de analizar en las zonas la situación de aquellas cuentas contrato que no se facturaron.</t>
  </si>
  <si>
    <t>Descripción: Catastro de usuarios recibe el spool de impresión del proceso masivo de facturación y los compara con la base de preselección de la vigencia actual y las tres vigencias anteriores facturadas, generando al término de la facturación de cada porción el Reporte de Facturación Total, remitiéndolo a las zonas comerciales con el fin de cada una realice el análisis correspondiente y las actualizaciones en los casos que aplique. En este informe se detalla por porción: Las cuentas seleccionadas no facturadas en el spool, cuentas con clase de instalación mayor a 2, cuentas con baja parcial, cuentas con consumo cero reiterativas, cuentas promedio reiterativas, cuentas con y sin mínimo vital, entre otras, conforme a lo establecido en el MUAC067 Manual Catastro de Usuarios Base de Datos e Informe FACTO.</t>
  </si>
  <si>
    <t>Infome Facto (facturación total)</t>
  </si>
  <si>
    <t>Se adjunta informe de critica, dando cumplimiento al control</t>
  </si>
  <si>
    <t>RP-5008</t>
  </si>
  <si>
    <t>MPMU-CP34: Garantizar que los predios incorporados en el sistema de informacion comercial , no existan con otra cuenta contrato.</t>
  </si>
  <si>
    <t>Descripcion: Validar los datos recolectados en terreno y reportados por el funcionario</t>
  </si>
  <si>
    <t>Reporte de Incorporacion de predios al sistema de informacion comercial</t>
  </si>
  <si>
    <t>Se adjunta soportes de las incorporación, dando cumplimiento al control</t>
  </si>
  <si>
    <t>FND-29354</t>
  </si>
  <si>
    <t>R11-MPMU</t>
  </si>
  <si>
    <t>RP-4975</t>
  </si>
  <si>
    <t>MPMU-CP4: Asegurar el cumplimiento del calendario de facturación  conforme a los términos establecidos por la Ley para el servicio de acueducto y alcantarillado.</t>
  </si>
  <si>
    <t>Descripción: Cada zona define un calendario operativo enmarcado dentro del Calendario de Facturación que se elabora conforme a los términos de Ley (lectura, revisión, liquidación, facturación, volanteo, reparto, entre otras), realizando seguimiento a las fechas establecidas en el mismo y generando las respectivas gestiones para subsanar.</t>
  </si>
  <si>
    <t>Calendario Operativo de Facturación
Calendario de Facturación</t>
  </si>
  <si>
    <t>Se adjunta calendario de facturación, dadno cumplimiento al control</t>
  </si>
  <si>
    <t>RP-4976</t>
  </si>
  <si>
    <t>MPMU-CP5: Asegurar que las actividades definidas en el contrato de impresión de facturas se cumplan con la oportunidad definida en el mismo.</t>
  </si>
  <si>
    <t>Descripción: El supervisor del contrato efectúa el seguimiento conforme a lo establecido en el manual de supervisisión y anexo técnico, garantizando el cumplimiento de las obligaciones del contratista de impresión de facturas.</t>
  </si>
  <si>
    <t>Informe de gestión mensual del contrato</t>
  </si>
  <si>
    <t>Se realiza seguimiento al contrato de impresión de facturas y se verifica el cumplimiento de las obligaciones a través de la revisión del informe de gestión mensual entregado por el contratista.</t>
  </si>
  <si>
    <t>RP-4978</t>
  </si>
  <si>
    <t>MPMU-CP7: Controlar  la asignación de PQRs y cumplimiento de tiempos de respuesta conforme a la Ley.</t>
  </si>
  <si>
    <t>Descripción: El Tipificador de cada Zona asigna las PQR al personal de Atención al Cliente encargado de dar respuesta e informa al funcionario de Control Gestión. El funcionario de Control Gestión realiza seguimiento a los tiempos a través del cuadro de control y seguimiento, con el fin de gestionar una respuesta de manera oportuna. Así mismo, Servicios Administrativos le informa al funcionario responsable de la respuesta de la PQR que hubo una devolución de la misma para que realice la respectiva gestión. Por su parte, de manera complementaria el Tipificador o funcionario que haya sido designado en la División de Atención al Cliente de cada Zona debe verificar en CORI las salidas que se encuentran en estado "Revisión de Documentos" con el fin de remitirlas al funcionario responsable y que éste realice la gestión pertinente y el documento inicie nuevamente el flujo de correspondencia y así cumplir con la debida notificación al usuario.</t>
  </si>
  <si>
    <t>Informe de gestión  de la División de Atención  al Cliente 
(Capítulo: Control y seguimiento de PQRs)</t>
  </si>
  <si>
    <t>Se realiza seguimiento a la asignación y respuesta de PQRS, información que se registra en el Informe de la División de Atención al Cliente de las zonas, del cual se adjunta una muestra.</t>
  </si>
  <si>
    <t>RP-4979</t>
  </si>
  <si>
    <t>MPMU-CP8: Garantizar la atención oportuna de la totalidad de las PQRs cuando se incremente significativamente la reclamación por parte de los usuarios.</t>
  </si>
  <si>
    <t>Descripción: En el evento que una zona en particular presente desbordamiento para la oportuna atención de las PQRs, solicitará apoyo a través de correo electrónico a los Jefes de División de Atención al Cliente de las otras zonas y/o realizará programación de jornadas adicionales, previa autorización de los jefes inmediatos. Adicionalmente, se puede reasignar las PQR o priorizar responsabilidades de la División, con el fin de disminuir el riesgo de incumplimiento de la normatividad vigente.</t>
  </si>
  <si>
    <t>Informe de gestión  de la División de Atención  al Cliente 
(Capítulo: Reasignación de PQRs)</t>
  </si>
  <si>
    <t>Se adjuntan informes de la División de atención al cliente de las Zonas, dando cumplimiento al control.</t>
  </si>
  <si>
    <t>RP-4980</t>
  </si>
  <si>
    <t>MPMU-CP9: Hacer control de calidad de la respuesta de PQRs SAPEI</t>
  </si>
  <si>
    <t>Descripción: 1) Antes de la firma de la Carta Externa, el Profesional Especializado SAPEI revisa que se haya dado respuesta a la totalidad de las pretensiones. 2) Servicios Administrativos le informa a la secretaria nivel 41 de la Dirección Apoyo Comercial que generó la comunicación por el Sistema de Correspondencia CORI la existencia de una devolución de la misma para que realice la respectiva gestión y el documento inicie nuevamente el flujo de correspondencia y así cumplir con la debida notificación al usuario.</t>
  </si>
  <si>
    <t>1) Carta Externa con  transcrpicón de pretensiones y su respectiva respuesta.
2) Notificación electrónica o física de no entrega de la Carta Externa</t>
  </si>
  <si>
    <t xml:space="preserve">Se realiza revisión por parte del profesional encargado de la respuesta y el contenido de las cartas enviadas a los usuarios SAPEI, se anexan las cartas externas enviadas, por otra parte se informa que no se ha presentado devolución de oficios por CORI.  </t>
  </si>
  <si>
    <t>FND-29334
FND-29338</t>
  </si>
  <si>
    <t>R2-MPEE
R5-MPEE</t>
  </si>
  <si>
    <t>Código Riesgo</t>
  </si>
  <si>
    <t>Código Control</t>
  </si>
  <si>
    <t>Descripción Control</t>
  </si>
  <si>
    <t>DISEÑO DEL CONTROL</t>
  </si>
  <si>
    <t>EJECUCIÓN DEL CONTROL</t>
  </si>
  <si>
    <t>Aclaración</t>
  </si>
  <si>
    <t>RP-2560</t>
  </si>
  <si>
    <t>FND-27444</t>
  </si>
  <si>
    <t>CDRC01</t>
  </si>
  <si>
    <t>Riesgos de corrupción</t>
  </si>
  <si>
    <t>Objetivo: Verificar el cumplimiento de las etapas procesales y el debido recaudo probatorio
Descripción: Mensualmente, el Auxiliar Administrativo realiza una reunión con cada Comisionado, en la que se encarga de verificar el cumplimiento de las etapas procesales dentro de los términos legales y del recaudo probatorio, cotejando en los expedientes las últimas actuaciones realizadas por los comisionados  registrando en el Sistema de Información Disciplinaria del Distrito Capital (SID) y retroalimentado al Jefe de Oficina de Investigaciones Disciplinarias. Así mismo, esta información es registrada por la Secretaria del Despacho en el Aplicativo Interno de la OID.</t>
  </si>
  <si>
    <t>Caro Gil, Luz Zoraida
Suarez Alvarado, Luz Martha</t>
  </si>
  <si>
    <t>Se cumplió la actividad haciendo revisión de todos los expedientes activos en los aplicativos que maneja la oficina</t>
  </si>
  <si>
    <t>Diseño del control: De acuerdo con la metodología de riesgos es importante incluir de una manera clara el documento registro de la evidencia, y que acciones se generan si se evidencias desviaciones, se aclara que la matriz esta en proceso de actualización
 Ejecución del control: El proceso relaciona tabla de excel en el cual se relaciona la fase en la que se encuentra en proceso disciplinarios, pero en esta no es clara como se evalúa el cumplimiento de las etapas procesales dentro delos términos regales, igualmente no se puede evidenciar en la aplicación SID, ni la retroalimentación a la jefe de oficina.Ejecución:</t>
  </si>
  <si>
    <t>25/08/2024</t>
  </si>
  <si>
    <t>No</t>
  </si>
  <si>
    <t>Cumple parcialmente con el medio de verificación</t>
  </si>
  <si>
    <t>RP-2561</t>
  </si>
  <si>
    <t>Objetivo: Realizar seguimiento al estado de los procesos, al cumplimiento de las etapas procesales a fin de tomar la decisión de fondo que en derecho corresponda.
Descripción: A través del Aplicativo de Investigaciones Disciplinarias (OID), se realiza seguimiento al estado de los procesos, generando alertas frente a la oportunidad en los términos, actuaciones procesales, y recaudo de pruebas. El Aplicativo emite alertas, las cuales se notifican de manera automática a los Profesionales Comisionados y al Profesional responsable del seguimiento al vencimiento de los términos, quien corrobora con el Abogado. Lo anterior, permite tomar acciones para prevenir la prescripción de la acción disciplinaria y emitir decisiones de fondo ajustadas a la Ley disciplinaria.</t>
  </si>
  <si>
    <t>Se cumplió la actividad y se anexa como evidencia cuadro en excel</t>
  </si>
  <si>
    <t>Diseño del control: Es necesario de acuerdo con la metodología de riesgos determinar: frecuencia del control, cargo responsable de la ejecución del control, las acciones necesarias si se presentan desviaciones en las verificaciones, es importante resaltar que la matriz se encuentra en proceso de actualización
 Ejecución del control: Se evidencia archivo en excel en el cual se relaciona los expedientes actuales, la fecha de recepción y la fecha de vencimiento, no es claro el seguimiento o las acciones realizadas en cada una de las etapas (Instrucción, Juzgamiento y segunda instancia), para asegurar la ejecución de las actividades previstas en los términos establecidos y de esta forma evitar la prescripción de la investigación, adicionalmente no es claro  como corrobora la información con el abogado asignado para evitar la prescripción del expediente, es importante este reporte lo realiza igual Juzgamiento y si aplica para segunda instanciaEjecución:</t>
  </si>
  <si>
    <t>RP-2562</t>
  </si>
  <si>
    <t>CTCD05: Revisión y aprobación por parte del Jefe de Oficina</t>
  </si>
  <si>
    <t>Objetivo: Verificar que los proyectos de las decisiones estén conforme a la Ley para garantía de los derechos del investigado.
Descripción: El Jefe de Oficina de Investigaciones Disciplinarias revisa todos los proyectos de Providencia, verificando que éstos estén conformes a la Ley, cumplan las garantías del debido proceso y que conste en el expediente la comunicación a los sujetos procesales. En caso de observaciones se discute el caso con el Comisionado y se decide si se eleva a Sala de Discusión o se aceptan las correciones. Cuando se lleva a Sala de discusión, se analizan jurídicamente las observaciones, procedibilidad de la prueba, y  la decisión de fondo que se va a tomar.</t>
  </si>
  <si>
    <t>Providencia firmada,
Ayuda de Memoria y Lista de Asistencia (Si aplica - Sala de Discusión)</t>
  </si>
  <si>
    <t>La jefe de la oficina continuó haciendo revisión de los proyectos presentados. Se anexan varios corregidos</t>
  </si>
  <si>
    <t>Diseño del control: De acuerdo con la metodología de riesgos se debe definir la frecuencia de la actividad
 Ejecución del control: Se muestra la revisión por parte de la jefe de la oficina de control Disciplinario interno de los expedientes 9366, 9013, 9176, 9398,9136, 9414,8995, 9037,9427, 9420,  de acuerdo a lo evidencia es importante establecer la fecha en la cual se generaron los expediente esto con el objetivo de validar que corresponda al periodo de monitoreo, caso del archivo definitivo 9176 2023 el cual relaciona fecha de informe 9 de junio 2023, fecha de los hechos 14 de junio de 2023.Ejecución:</t>
  </si>
  <si>
    <t>RP-2563</t>
  </si>
  <si>
    <t>Objetivo: Garantizar los derechos del investigado de acuerdo con lo estipulado en el Código Disciplinario
Descripción: Cuando el sujeto procesal presenta recurso de apelación frente a las providencias, el Jefe de Oficina de Investigaciones Disciplinarias analiza la procedencia del recurso y remite el expediente al Gerente General para la decisión final y la orden de su ejecución.</t>
  </si>
  <si>
    <t>Durante el periodo se profirieron ocho (8) resoluciones de 2a instancia de las cuales en dos (2) se modificó la decisión de 1a instancia y en los demás se confirmó la determinación, como puede verse en el cuadro anexo</t>
  </si>
  <si>
    <t>Diseño del control: Es importante se incluya la frecuencia, responsable de la ejecución del control, establecer el verbo de acción (verificar, comparar, cotejar), y que quede de manera clara el objetivo del control, importante resaltar que la matriz se encuentra en proceso de actualización
 Ejecución del control: Si bien se relaciona documento en excel  con el número de expediente y la relación de decisión de segunda instancia, este no coincide con el medio de verificación propuesto, es importante se realice la articulación del medio de verificación con la evidenciaEjecución:</t>
  </si>
  <si>
    <t>Las evidencias no cumple con el medio de verificación</t>
  </si>
  <si>
    <t>RP-4781</t>
  </si>
  <si>
    <t>FND-28760</t>
  </si>
  <si>
    <t>R1-MPCI</t>
  </si>
  <si>
    <t>MPCI-CC3: Revisión del informe preliminar por parte del Jefe de la Oficina</t>
  </si>
  <si>
    <t>Revisión del informe preliminar por parte del Jefe de la Oficina</t>
  </si>
  <si>
    <t>MPCI0101F02 Informe de auditoría interna OCIG</t>
  </si>
  <si>
    <t>Valbuena Melenge, Luz Dary</t>
  </si>
  <si>
    <t>La Jefe de la OCIG revisa el documento que consolida los resultados del trabajo ejecutado por los  auditores y que va dirigido al responsable del proceso auditado, este control se ejecuta y de acuerdo con el medio de verificación se adjunta como evidencia el informe preliminar de una de las auditorias realizadas en el primer semestre del 2024 que corresponde  a la auditoria Gestión Social,</t>
  </si>
  <si>
    <t>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
Ejecución: Se evidencia informe de auditoría del proceso Gestión Social de fecha del 20 de junio de 2024 firmado por la Dra. María Nohemí Perdomo Ramírez Jefe de la Oficina de Control Interno y GestiónEjecución:</t>
  </si>
  <si>
    <t>21/08/2024</t>
  </si>
  <si>
    <t>SI</t>
  </si>
  <si>
    <t>Al ser control correctivo, este no debe identificarse en un riesgo de corrupción. Sin embargo, presenta evidencias que no concuerdan con el periodo evaluado</t>
  </si>
  <si>
    <t>RP-4782</t>
  </si>
  <si>
    <t>FND-28761</t>
  </si>
  <si>
    <t>R2-MPCI</t>
  </si>
  <si>
    <t>MPCI-CC5: Presentación de los avances del PAA al CICCI, y al Comité de Auditoría de Junta Directiva de la EAAB-ESP el cumplimiento y los resultados por parte del Jefe de la Oficina</t>
  </si>
  <si>
    <t>Presentación de los avances del PAA al CICCI, y al Comité de Auditoría de Junta Directiva de la EAAB-ESP el cumplimiento y los resultados por parte del Jefe de la Oficina</t>
  </si>
  <si>
    <t>En cumplimiento de lo establecido en el Decreto Distrital 809 de 2019, la Oficina de Control Interno y Gestión presentó ante el Comité Institucional de Coordinación de Control Interno de la Empresa de Acueducto y Alcantarillado de Bogotá EAAB-ESP, en la sesión No 003 celebrada el día 31 de julio del 2024, lo relacionado con el Cumplimiento de roles de la OCIG (Resultados Plan Anual de Auditoría  vigencia 2024).  Se carga como evidencias la presentación, PAA y la ayuda de memoria y la lista de asistencia se encuentra en proceso.</t>
  </si>
  <si>
    <t xml:space="preserve"> 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
 Se evidencia presentación del comité institucional de coordinación de control interno N.3 del 31 de julio de 2024, donde se relaciona el cumplimiento de roles de la OCIG y avances Plan Anual de Auditorias primer semestre vigencia 2024 y Plan Anual de Auditorias versión 1. No se relacionan los medios de verificación establecidos lista de asistencia y ayuda de memoria.Ejecución:</t>
  </si>
  <si>
    <t>Al ser control correctivo, este no debe identificarse en un riesgo de corrupción. Sin embargo, presenta evidencias que cumplen con lo definido</t>
  </si>
  <si>
    <t>RP-4779</t>
  </si>
  <si>
    <t>MPCI-CP1: Aplicación del estatuto de auditoría</t>
  </si>
  <si>
    <t xml:space="preserve">El control correspondiente a la aplicación del estatuto de auditoría se ejecuta mediante la socialización en la reunión de apertura de las auditorías, como evidencia se cargan los soportes de una de las auditorias realizadas en el primer semestre del 2024, como lo es la Auditoría al Proceso Gestión Documental, ya que las auditorías del segundo semestre se encuentran en proceso de apertura.
  </t>
  </si>
  <si>
    <t>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
 Se evidencia ayuda de memoria del 28 de febrero de 2023 inicio de auditoria al proceso Gestión documental y lista de asistencia del 28 de febrero de 2024 con los participantes de la reunión  donde se dio a conocer los aspectos más relevantes del estatuto de auditoria interna de la OCIG, presentación de Auditoria interna a la unidad auditable " Gestión Documental donde se relaciona la Resolución 1281 de 2019 (Estatuto de Auditoria Interna; Roles y responsabilidad, autoridad, restricciones, disponibilidad y entrega de la información y confidencialidad de la información). La evidencia no corresponde al periodo evaluado.Ejecución:</t>
  </si>
  <si>
    <t>Cuenta con evidencias que no aplica para el periodo evaluado</t>
  </si>
  <si>
    <t>RP-4780</t>
  </si>
  <si>
    <t>MPCI-CP2: Verificar la suscripción de la Declaración de Independencia y Objetividad de Auditoría</t>
  </si>
  <si>
    <t>Verificar la suscripción de la Declaración de Independencia y Objetividad de Auditoría</t>
  </si>
  <si>
    <t>MPCI0101F01 Declaración de independencia y objetividad de auditoría</t>
  </si>
  <si>
    <t>Dado que se pueden presentar conflictos de interés por parte del auditor para realizar el ejercicio de auditoria, durante el primer semestre del 2024 se verifico la suscripción de la Declaración de Independencia y Objetividad de Auditoría para las auditorias que comienzan en el segundo semestre del 2024, como evidencia de la ejecución de este control se adjunta algunas de las declaraciones suscritas en desarrollo de la Auditoria al Proceso Gestión Juridica.</t>
  </si>
  <si>
    <t>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
 Se evidencia Declaración de independencia y objetividad de auditoria (formato MPCI0101F01-02) firmado el 02 de julio de 2024 por parte de Alex Fernando Palma Huergo y Santiago Hernán Zambrano Pedraza del 8 de julio de 2024  en el marco de la auditoria 02. MPFJ Gestión JurídicaEjecución:</t>
  </si>
  <si>
    <t>RP-5255</t>
  </si>
  <si>
    <t>FND-29854</t>
  </si>
  <si>
    <t>R6-MPFP</t>
  </si>
  <si>
    <t>MPEC-CC1: Activar el protocolo de manejo de comunicaciones en situaciones de crisis menores y mayores</t>
  </si>
  <si>
    <t>Activar el protocolo de manejo de comunicaciones en situaciones de crisis menores y mayores</t>
  </si>
  <si>
    <t>Regsitro en medios de comunicación</t>
  </si>
  <si>
    <t>De acuerdo con el instructivo de manejo de comunicaciones en situaciones de crisis, la OICYC gestionó lo pertinente en la crisis de racionamiento de agua generada en el mes de abril y cuyo manejo comunicacional se mantiene vigente.
 Se adjunta lista de asistencia y adjunta ayuda de memoria con toda la información de las acciones realizadas.</t>
  </si>
  <si>
    <t>Este control ya no se encuentra vigente en la actualización de la matriz de riesgos del proceso gestión de comunicaciones, su permanencia solo obedece a la relación con otros procesos donde fué utilizado por lo que se deben ajustar las matrices de riesgo de los procesos donde se menciona, adicionalmente los controles llamados anteriormente transversales no aplican en la metodología de riesgos vigente.  Los controles correctivos no aplican a los riesgos de corrupción.  
 En cuanto a las evidencias se presenta lista de asistencia y ayuda de memoria por la  crisis de racionamiento de agua, sin embargo no aplica materialización de riesgo de corrupción, se debe tener en cuenta que este control también fue utilizado en otros procesos para riesgos de gestión.Ejecución:</t>
  </si>
  <si>
    <t>Al ser control correctivo, este no debe identificarse en un riesgo de corrupción</t>
  </si>
  <si>
    <t>RP-8227</t>
  </si>
  <si>
    <t>FND-30439</t>
  </si>
  <si>
    <t>R101-MPEC</t>
  </si>
  <si>
    <t>Durante los meses de abril, mayo, junio y julio de 2024 se hizo la revisión, ajustes y aprobación final de los boletines de prensa a publicar por parte de la jefe de la Oficina Asesora de Imagen Corporativa y Comunicaciones. Y se envía evidencia de la revisión, ajustes y aprobación para publicación contenidos de Comunicación Interna (se envía una aprobación como evidencia y ejemplo de las más de 90 que se hacen al mes y se pueden consultar en la carpeta file server de la Oficina)
 Se adjuntan correos de revisión y aprobación respectivos.
 Nota: De acuerdo con la solicitud del jefe de comunicaciones y la aprobación de la Directora de Calidad y Procesos, se apoya en el reporte y cargue de evidencias de los riesgos de corrupción y planes de tratamiento enviadas por la Oficina de Comunicaciones</t>
  </si>
  <si>
    <t>Diseño del control: El control cumple con los criterios de diseño del control de acuerdo con la metodología vigente (Responsable+Acción+Complemento: Frecuencia, criterios de calidad, decisiones de desviación y evidencia)
 Ejecución del control: Se evidencia el cumplimiento del control mediante las  evidencias publicadas correspondientes a la revisión, ajustes y aprobación para publicación contenidos de Comunicación Interna en los mese de abril, mayo, junio y julio de 2024. Se debe eliminar la  “Nota: De acuerdo con la solicitud del jefe de comunicaciones y la aprobación de la Directora de Calidad y Procesos, se apoya en el reporte y cargue de evidencias de los riesgos de corrupción y planes de tratamiento enviadas por la Oficina de Comunicaciones” , ya que esta corresponde al autocontrol anterior cuando la Dirección Gestión de Calidad y Procesos apoyó en el cargue de evidencias.Ejecución:</t>
  </si>
  <si>
    <t>RP-8237</t>
  </si>
  <si>
    <t>"Cada vez que los contenidos y productos han sido proyectados por el equipo de la OICYC, el Jefe (comunicación externa) o el profesional nivel 20 (comunicación interna) de la Oficina Asesora de Imagen Corporativa y Comunicaciones  revisa los productos proyectados frente a la solicitud, validando que los productos correspondan a lo esperado a comunicar. Si el producto está correcto se informa mediante correo electrónico y/o chat al equipo de diseño para que continúe con el trámite de publicación.  En caso de requerir algún ajuste, se informa mediante correo electrónico y/o chat para que realice las respectivas correcciones. Evidencia: Correo electrónico y/o chat  de aprobación o rechazo según aplique"</t>
  </si>
  <si>
    <t>Durante el periodo respectivo se hizo la revisión, ajustes y aprobación final de los boletines de prensa a publicar por parte del jefe de la Oficina OICYC.
 Y, para publicación contenidos de Comunicación Interna, se envía como evidencia algunos correos de revisión y aprobación, como ejemplo de las más de 90 que se hacen al mes y se pueden consultar en la carpeta file server de la Oficina.
 Se adjuntan correos de revisión y aprobación respectivos, tanto de las aprobaciones de comunicaciones internas como de los boletines de externas. 
 Nota: De acuerdo con la solicitud del jefe de comunicaciones y la aprobación de la directora de Calidad y Procesos, se apoya en el reporte y cargue de evidencias de los riesgos de corrupción y planes de tratamiento enviadas por la Oficina de Comunicaciones</t>
  </si>
  <si>
    <t>Diseño del control: El control cumple con los criterios de diseño del control de acuerdo con la metodología vigente (Responsable+Acción+Complemento: Frecuencia, criterios de calidad, decisiones de desviación y evidencia)
 Ejecución del control: Se evidencia el cumplimiento del control mediante las  evidencias publicadas correspondientes a la revisión, ajustes y aprobación de los boletines de prensa y de comunicación interna. No aplica la  “Nota: De acuerdo con la solicitud del jefe de comunicaciones y la aprobación de la Directora de Calidad y Procesos, se apoya en el reporte y cargue de evidencias de los riesgos de corrupción y planes de tratamiento enviadas por la Oficina de Comunicaciones” ya que esta corresponde al autocontrol anterior cuando la Direccion Gestión de Calidad y Procesos apoyó en el cargue de evidencias.Ejecución:</t>
  </si>
  <si>
    <t>RP-4933</t>
  </si>
  <si>
    <t>FND-29333</t>
  </si>
  <si>
    <t>R1-MPEE</t>
  </si>
  <si>
    <t>MPEE-CP1: Revisión del cumplimiento de las políticas de austeridad en el gasto público,  de las directrices del Comité Corporativo, los lineamientos presupuestales, metas corporativas y  los techos financieros.</t>
  </si>
  <si>
    <t>Revisión del cumplimiento de las políticas de austeridad en el gasto público,  de las directrices del Comité Corporativo, los lineamientos presupuestales, metas corporativas y  los techos financieros.</t>
  </si>
  <si>
    <t>Plantilla de Planificación y presupuestación</t>
  </si>
  <si>
    <t>El pasado mes de julio inició el proceso de planificación y presupuestación de recursos para la vigencia 2025, en el presente mes de agosto y hasta el 22, se están realizando las reuniones de concertación con las diferentes gerencias, posteriormente las áreas deben entregar las plantillas diligenciadas. Se anexa la plantilla guía que se remitió a las áreas.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</si>
  <si>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Teniendo en cuenta la frecuencia anual del control y lo reportado en el autocontrol donde se indica que desde el mes de julio se inició el proceso de planificación y presupuestación, se adjunta la plantilla que sirve a las áreas para realizar su planificación. Se espera en el próximo cuatrimestre se pueda evaluar la ejecución del control en relación con la verificación del cumplimiento de las políticas de austeridad en el gasto público, de las directrices del Comité Corporativo, los lineamientos presupuestales, metas corporativas y los techos financieros.Ejecución:</t>
  </si>
  <si>
    <t>22/08/2024</t>
  </si>
  <si>
    <t>Se ejecutó en el periodo, pero las evidencias se obtienen en el próximo cuatrimestre</t>
  </si>
  <si>
    <t>RP-4934</t>
  </si>
  <si>
    <t>MPEE-CP2: Revisar y analizar la presentación de la planificación y presupuestación</t>
  </si>
  <si>
    <t>Revisar y analizar la presentación de la planificación y presupuestación</t>
  </si>
  <si>
    <t>Acta de comité o Certificación de presentación en comité corporativo</t>
  </si>
  <si>
    <t xml:space="preserve">Debido a que quedó pendiente este soporte, se anexa las certificaciones de presentación de planificación  y presupuestación de recursos de la vigencia 2024 a Comité Corporativo y Junta Directiva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</si>
  <si>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Teniendo en cuenta lo reportado en el autocontrol donde se especifica que actualmente se están ejecutando las sesiones con las áreas para la revisión de la planificación, y la presentación con el comité corporativo está programada para el 27 de agosto, se espera en el próximo autocontrol se adjunte la certificación de presentación del comité con el fin de dar cumplimiento al medio de verificación definido.Ejecución:</t>
  </si>
  <si>
    <t>26/08/2024</t>
  </si>
  <si>
    <t>RP-4935</t>
  </si>
  <si>
    <t>MPEE-CP3: Revisar la solicitud de la modificación de la planificación</t>
  </si>
  <si>
    <t>Revisar la solicitud de la modificación de la planificación</t>
  </si>
  <si>
    <t>Aviso de servicio con estatus modificado</t>
  </si>
  <si>
    <t xml:space="preserve">se anexa listado detallado de los avisos creados y gestionados de enero a julio de 2024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</si>
  <si>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Teniendo en cuenta lo reportado, donde se especifica cómo se ejecutó el control durante el periodo y se carga el listado de 349 avisos revisados y gestionados en el periodo, se evidencia que el control se está ejecutando conforme lo definido, ya que se evidencia el estado de los avisos INCO cuando ha sido devuelvo y REPL cuando fue revisado por la Dirección de Rentabilidad y se dió visto bueno para continuar con el flujo.Ejecución:</t>
  </si>
  <si>
    <t>RP-4936</t>
  </si>
  <si>
    <t>MPEE-CP4: Revisar la ficha de inscripción, matriz multicriterio.</t>
  </si>
  <si>
    <t>Revisar la ficha de inscripción, matriz multicriterio.</t>
  </si>
  <si>
    <t>Correo electrónico solicitando ajustes (Cuando aplique)  
Memorando dirigido al area ejecutora indicando que el proyecto fue inscrito.</t>
  </si>
  <si>
    <t>Se realiza la revisión de las fichas de inscripción de proyectos de inversión y las matrices multicriterios, donde se solicitan los ajustes por correo electrónico y se genera el memorando interno para enviar al área correspondiente.  Se envía memorando con la aprobación para la inscripción de la ficha al Banco de Proyectos y el estado de la iniciativa</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</si>
  <si>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Se evidencia la revisión de las fichas de inscripción y matriz multicriterio realizada, enviando las observaciones mediante correo electrónico al área ejecutora y el visto bueno para su radicación. Teniendo en cuenta que no se adjunta el memorando generado por la DPCI informando el registro de la inscripción y el estado actual de las iniciativas, no es posible verificar la ejecución completa del control. Se espera que en el próximo autocontrol se adjunten lso memorandos pendientes.Ejecución:</t>
  </si>
  <si>
    <t>RP-4937</t>
  </si>
  <si>
    <t>MPEE-CP5: Revisar la modelación del Plan Plurianual de Inversiones, POIR, POAI y PDD y presentar a la Junta Directiva el escenario de proyectos</t>
  </si>
  <si>
    <t>Revisar la modelación del Plan Plurianual de Inversiones, POIR, POAI y PDD y presentar a la Junta Directiva el escenario de proyectos</t>
  </si>
  <si>
    <t>Escenario del Plan Plurianual de Inversiones, POIR, POAI y PDD.
Certificado   de presentación del Plan Plurianual de Inversiones por parte de la Junta Directiva.</t>
  </si>
  <si>
    <t>Durante la vigencia no fue necesario realizar la presentación del escenario del Plan Plurianual de Inversiones, POIR, POAI y PDD; debido a que se realizó la presentación en la sesión virtual ordinaria No. 2640 de la Junta Directiva de la Empresa de Acueducto y Alcantarillado de Bogotá EAAB– ESP. Se adjunta Certificación JD No. 2640_Plan financiero 2023.
 En este momento, se está realizando la modelación del escenario de actualización del Plan de Inversiones Financiado, para ser entregado a la Gerencia Financiera y que sea incluida en el Plan Financiero para 2025. Se adjuntan escenarios con compromisos con corte a 29/02/2024, 31/03/2024, 30/04/2024 y 30/06/2024.</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</si>
  <si>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Teniendo en cuenta lo reportado, donde se adjuntan los escenarios con compromisos con corte a febrero, marzo, abril y junio para el plan de inversiones financiado, se evidencia la ejecución del control durante el periodo.Ejecución:</t>
  </si>
  <si>
    <t>23/08/2024</t>
  </si>
  <si>
    <t>RP-4938</t>
  </si>
  <si>
    <t>MPEE-CP6: Los proyectos son presentados en el Comité, quien emite la recomendacion segun el caso: proyectos que se deben incluir o excluir del Plan de Inversiones Financiado, actividades (elementos PEP) que van a iniciar su ejecución, actividades (elementos PEP) que se encuentran en ejecución y por ende requieren ser modificadas, etc  y/o establecer el aval para continuar con la siguiente fase del proyecto.</t>
  </si>
  <si>
    <t>Los proyectos son presentados en el Comité, quien emite la recomendacion segun el caso: 
proyectos que se deben incluir o excluir del Plan de Inversiones Financiado, actividades (elementos PEP) que van a iniciar su ejecución, actividades (elementos PEP) que se encuentran en ejecución y por ende requieren ser modificadas, etc  y/o establecer el aval para continuar con la siguiente fase del proyecto.</t>
  </si>
  <si>
    <t>Certificado de realización del comité de proyectos de inversión o
Acta de Comité</t>
  </si>
  <si>
    <t>Se adjuntan actas #7 del 21 de junio 2024 y Acta #8 del 10 de Julio 2024. El acta #9 del 8 de agosto se encuentra en proceso de consolidación para firma.</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</si>
  <si>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Se evidencia la ejecución del control de acuerdo con lo definido, ya que se presentaron en el comité de proyectos de inversión en sesiones del 15 de marzo, 8 de abril, 10 de mayo, 15 de mayo, 21 de junio y 10 de julio los proyectos que requieren aval para continuar con la siguiente fase o que requieren modificación y las observaciones por parte del comité. Se espera que en el próximo autocontrol se adjunte la certificación del comité realizado en agosto.Ejecución:</t>
  </si>
  <si>
    <t>RP-4939</t>
  </si>
  <si>
    <t>Se anexa el informe de los meses abril y mayo</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</si>
  <si>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se evidencia la ejecución del control en para el mes de abril, mayo y junio, en el que se presenta el informe de las actividades del Plan de Contratación y Compras en estado Rezago Crítico y el estado de los proyectos inscritos en el SGI.Ejecución:</t>
  </si>
  <si>
    <t>RP-8210</t>
  </si>
  <si>
    <t>FND-30433</t>
  </si>
  <si>
    <t>R101-MPEH</t>
  </si>
  <si>
    <t>MPEH-CD101</t>
  </si>
  <si>
    <t>El coordinador de nómina de la Dirección de Compensaciones de manera quincenal realiza verificación cruzada en el aplicativo SAP de las novedades ingresadas por los liquidadores, validando que las novedades correspondan al período de pago y el valor correspondiente de las novedades incluyendo descuentos o pagos adicionales; si todo esta conforme procede a la aprobación en SAP. En caso de evidenciar desviaciones el coordinador  genera un reporte desde SAP a excel, sobre el cual presenta las observaciones y las remite por correo electrónico para que los liquidadores realicen los ajustes correspondientes. El coordinador de nómina de la Dirección de Compensaciones de manera quincenal realiza verificación cruzada en el aplicativo SAP las novedades ingresadas por los liquidadores validando que las novedades correspondan al periodo de pago y el valor correspondiente de las novedades incluyendo descuentos o pagos adicionales, en caso de evidenciar desviaciones el coordinador devuelve vía SAP las observaciones para que los liquidadores realicen los ajustes correspondientes.</t>
  </si>
  <si>
    <t>Diseño del control: De acuerdo con la metodología de riesgos el control cumple con lo descrito, no obstante es importante se ajusten los cargos y responsables de las actividades de acuerdo con el manual de funciones empresarial
 Ejecución del control: La ejecución del control cumple con lo descrito, se puede observar pantallazos de los correos electrónicas con la trazabilidad de revisión y aprobación de la liquidación de nómina para los meses ed mayo, junio y julio de 2024Ejecución:</t>
  </si>
  <si>
    <t>Parcialmente</t>
  </si>
  <si>
    <t>RP-8212</t>
  </si>
  <si>
    <t>MPEH-CD103</t>
  </si>
  <si>
    <t>El coordinador de nómina de la Dirección de Compensaciones en caso de detectar pago irregulares dentro de la nómina de personal activo y pensionados, remitirá de manera inmediata a través memorando interno o correo eléctronico reporte a la Oficina de Investigaciones Disciplinarias.</t>
  </si>
  <si>
    <t>Correo electrónico o Memorando interno</t>
  </si>
  <si>
    <t>Sin Monitoreo/Seguimiento</t>
  </si>
  <si>
    <t>Diseño del control: De acuerdo con la metodología de riesgos se debe establecer: Frecuencia de la ejecución del control, criterios de revisión, validación, verificación, comparación, relacionar el documento registro a través del cual se ejecuta el control
Ejecución del control: Se relaciona por parte del proceso la necesidad de no ejecutar el control dado que se cumplieron los parámetros de revisión de la nóminaEjecución:</t>
  </si>
  <si>
    <t>RP-8213</t>
  </si>
  <si>
    <t>MPEH-CD104</t>
  </si>
  <si>
    <t>El Coordinador de nómina de la Dirección de Compensaciones en caso de detectar pago irregulares dentro de la nómina de personal activo y pensionados;  comunica al  Director de compensaciones  quien solicitará al Servidor público o pensionado a través de correo electrónico el reintrego del dinero que no correspondía al pago dejando la relación correspondiente en el siguiente pago de nómina y en el desprendible de nómina correspondiente.</t>
  </si>
  <si>
    <t>Correo electrónico, Desprendible de nómina</t>
  </si>
  <si>
    <t>Diseño del control: De acuerdo con la metodología de riesgos se debe establecer: Frecuencia de la ejecución del control, criterios de revisión, validación, verificación, comparación, relacionar el documento registro a través del cual se ejecuta el control
 Ejecución del control: Se relaciona por parte del proceso la necesidad de no ejecutar el control dado que se cumplieron los parámetros de revisión de la nómina, como evidencia se anexa correo electrónicoEjecución:</t>
  </si>
  <si>
    <t>No cargó evidencias</t>
  </si>
  <si>
    <t>No se ejecutó en el periodo, no tiene evidencias</t>
  </si>
  <si>
    <t>RP-8214</t>
  </si>
  <si>
    <t>FND-30434</t>
  </si>
  <si>
    <t>R102-MPEH</t>
  </si>
  <si>
    <t>MPEH-CD105</t>
  </si>
  <si>
    <t>El profesional de bienestar de la Dirección de Mejoramiento Calidad de vida recibe los documentos presentados por los trabajadores oficiales de acuerdo a lo establecido en el cronograma de bienestar y revisa que cumplan lo establecido en los acuerdos de convenciones colectivas de trabajo para Auxilios educativos, becas, adjudicación de prestamos de  vivienda, Asignación de PAS-PC. En caso de evidenciar alguna inconsistencia, regresa los documentos al trabajador para ajustes. Para el caso de los beneficiarios del PAS-PC se genera informe de las novedades con las observaciones asociadas.
 Los trabajadores que cumplen  con los requisitos establecidos son presentados ante  el Sub-comité Educativo para el caso de auxilios educativos y becas y Comité de vivienda para el caso de la adjudicación de préstamos de vivienda para la definición de los beneficiarios finales los cuales quedan registrados en el acta de subcomité de cada uno.</t>
  </si>
  <si>
    <t>Actas sub comité de vivienda y educación
 MPEH0900F02 Informe de novedades (PAS-PC)</t>
  </si>
  <si>
    <t>Cala Omaña, Solyanira
Castro Caceres, Fabio Camilo
Lopez Alarcon, Ciro Albeiro</t>
  </si>
  <si>
    <t>Ger Gestion Humana y Administrativa - Dir Mejoramiento Calidad de Vida
Ger Gestion Humana y Administrativa - Dir Salud</t>
  </si>
  <si>
    <t xml:space="preserve">En caso de evidenciar alguna inconsistencia en los documentos enviados, se regresa los documentos al trabajador para ajustes. Para el caso de los beneficiarios del PAS-PC se genera informe de las novedades con las observaciones asociadas, con el fin de evitar una incorrecta verificación de requisitos por parte del personal y posible Afectación e impacto en los recursos económicos de la empresa.
 Es claro que únicamente los trabajadores solicitan la inscripción, atención y gestión de novedades del trabajador, pensionado y su grupo familiar en el plan adicional o al Plan complementario de salud.
  </t>
  </si>
  <si>
    <t>Diseño del control: Se debe complementar el control con incluyendo el propósito (verificar, validar, comparar, cotejar) y las evidencias de ejecución de la actividad, es importante resaltar que la matriz de riesgos se encuentra en proceso de actualización 
 Ejecución del control: Para la adjudicación de becas de educación se evidencia acta con fecha del 7 de mayo de 2024, en la cual se muestra los requisitos evaluados por parte del sub-comité de educación realizando la evaluación y cumplimiento de los requisitos de los cuales se rechazaron 7 solicitudes que no cumplían con los requisitos
 Para las novedades del PAS-PC se evidencia informe con fecha del 8 de agosto de 2024, en el cual se relaciona el reporte de las novedades reportadas evidenciando retiro por fallecimiento, retiro por perdida de derecho, cambio de documento, cambio de tipo de afiliación dando por cumplida la evidencia del controlEjecución:</t>
  </si>
  <si>
    <t>RP-8215</t>
  </si>
  <si>
    <t>MPEH-CD106</t>
  </si>
  <si>
    <t>El profesional de bienestar de la Dirección de Mejoramiento Calidad de Vida, en caso de evidenciar inconsistencias o falsedad en la documentación presentada por el servidor público, remite a través de memorando interno o correo electrónico esta información a la oficina de investigaciones disciplinaria.</t>
  </si>
  <si>
    <t>Memorando interno y/o Correo eléctronico</t>
  </si>
  <si>
    <t xml:space="preserve">Una vez verificada la información por el equipo de Bienestar no se evidencian inconsistencias o falsedad en la documentación o la información presentada por los servidores y servidoras, por esta razón no se remite información a para devolución de dineros o descuentos de nómina, sin embargo, en la siguiente relación se puede evidenciar el total de becas y montos adjudicados para las convocatorias de los auxilios educativos:
  MODALIDAD
 OFERTA BECAS
 N° DE BECAS
 2024
 BECAS 
 DISPONIBLES 
 POR 
 ADJUDICAR
 SALARIOS
 VALOR
 CONVENCIONAL
 VALOR ADJUDICADO 
  2024
 SALDO
 HASTA
  POR UN 
 VALOR C/U
 1ª CONV
 2ª CONV.
 1ª
 CONV.
 2ª
 CONV.
 TÉCNICA
 40
 anuales
 0
 0
 40
 236 SMMLV 
 por año
 $306.800.000
 $ 0
 $ 0
 $306.800.000
 6‘844.000
 TECNOLÓGICA
 30
 anuales
 0
 0
 30
 200 SMMLV 
 por año
 $260.000.000
 $ 0
 $ 0
 $260.000.000
 7‘733.333
 ESPECIALIZACIÓN TECNÓLOGOS
 20
 anuales
 0
 0
 20
 200 SMMLV 
 por año
 $260.000.000
 $ 0
 $ 0
 $260.000.000
 11’600.000
 PROFESIONALES
 28
 anuales
 27
 1
 0
 560 SMMLV
 por año
 $728’000.000
 $ 441’697.587
 $10’968.000
 $219’852.794
 23’200.000
 T O T A L
 $1.554’800.000
 $441’697.587
 $10’968.000
 $1.102’134.413
 $452’665.587
</t>
  </si>
  <si>
    <t>Diseño del control: Se debe mejorar el propósito del control, la periodicidad del control, criterios para ejecutar la actividad y que actividades adicionales se realizan cuando se presentan desviaciones
 Ejecución del control: Por parte del proceso se reporta que no se presentó la necesidad de remitir a investigaciones disciplinarias de los 63 casos revisadosEjecución:</t>
  </si>
  <si>
    <t>RP-8216</t>
  </si>
  <si>
    <t>MPEH-CD107</t>
  </si>
  <si>
    <t>El profesional de bienestar de la Dirección de Mejoramiento Calidad de Vida una vez detectada la inconsistencia en la información, solicita a través de correo electrónico al profesional la devolución de los dineros consignados que no corresponden, los cuales serían descontados de la nómina  y desprendible de nómina.</t>
  </si>
  <si>
    <t>Correo electrónico Desprendible de nómina</t>
  </si>
  <si>
    <t xml:space="preserve">Una vez verificada la información por el equipo de Bienestar no se evidencian inconsistencias o falsedad en la documentación o la información presentada por los servidores y servidoras, por esta razón no se remite información a para devolución de dineros o descuentos de nómina, sin embargo, en la siguiente relación se puede evidenciar el total de becas y montos adjudicados para las convocatorias de los auxilios educativos:
 MODALIDAD
 OFERTA BECAS
 N° DE BECAS
 2024
 BECAS 
 DISPONIBLES 
 POR 
 ADJUDICAR
 SALARIOS
 VALOR
 CONVENCIONAL
 VALOR ADJUDICADO 
  2024
 SALDO
 HASTA
  POR UN 
 VALOR C/U
 1ª CONV
 2ª CONV.
 1ª
 CONV.
 2ª
 CONV.
 TÉCNICA
 40
 anuales
 0
 0
 40
 236 SMMLV 
 por año
 $306.800.000
 $ 0
 $ 0
 $306.800.000
 6‘844.000
 TECNOLÓGICA
 30
 anuales
 0
 0
 30
 200 SMMLV 
 por año
 $260.000.000
 $ 0
 $ 0
 $260.000.000
 7‘733.333
 ESPECIALIZACIÓN TECNÓLOGOS
 20
 anuales
 0
 0
 20
 200 SMMLV 
 por año
 $260.000.000
 $ 0
 $ 0
 $260.000.000
 11’600.000
 PROFESIONALES
 28
 anuales
 27
 1
 0
 560 SMMLV
 por año
 $728’000.000
 $ 441’697.587
 $10’968.000
 $219’852.794
 23’200.000
 T O T A L
 $1.554’800.000
 $441’697.587
 $10’968.000
 $1.102’134.413
 $452’665.587
</t>
  </si>
  <si>
    <t>Diseño del control: Se debe mejorar el propósito del control, la periodicidad del control, criterios para ejecutar la actividad y que actividades adicionales se realizan cuando se presentan desviaciones
 Ejecución del control: El proceso reporta que durante la verificación no se presentaron desviaciones por lo cual no se ha requerido la devolución de los dineros por parte de los trabajadores presentadosEjecución:</t>
  </si>
  <si>
    <t>RP-8217</t>
  </si>
  <si>
    <t>FND-30435</t>
  </si>
  <si>
    <t>R103-MPEH</t>
  </si>
  <si>
    <t>MPEH-CD108</t>
  </si>
  <si>
    <t>El profesional de vinculación de la Dirección de Mejoramiento Calidad de Vida verifica la información de la hoja de vida del candidato  a través de la lista de chequeo de vinculación de acuerdo con el resultado de la lista de elegibles generada durante el concurso, (certificaciones laborales, académicas), con  el fin de validar que cumple los requisitos definidos en el Manuales de funciones (Resoluciones vigentes de Manuales de funciones para trabajadores oficiales y empleados públicos), así como también revisa el certificado de aptitud médica de forma que se asegure el cumplimiento conforme a lo establecido en la Matriz de Identificación de Peligros dando de esta forma autorización de ingreso a través del formato de autorización de ingreso . En caso de que el candidato no cumpla con lo requerido se le informa y no se continua con el proceso de vinculación y se genera memorando interno de comunicación.</t>
  </si>
  <si>
    <t xml:space="preserve">MPEH0301F01Lista chequeo requisitos de vinculación a la EAAB-ESP
 MPEH0201F03 Formato Autorización de Ingreso
 MPFD0801F01 Memorando Interno
  </t>
  </si>
  <si>
    <t>Se carga informe con la siguiente información:
 La validación de perfiles de los empleados públicos se realiza de acuerdo en lo establecido en las resoluciones 498 y 817, por medio de la cual se adopta el manual especifico de funciones y de competencias laborales para los cargos de empleos públicos de la Empresa de Acueducto y Alcantarillado De Bogotá –ESP, dicha validación queda registrada en la certificación de cumplimiento de requisitos firmada por la Dirección Mejoramiento Calidad de Vida.
 Respeto de las validaciones de los trabajadores oficiales por contrato de trabajo a labor, se tuvo como insumo la Resolución 0293 de 2019 Manual de funciones y la resolución 446 de 2013 por la cual se establece la matriz de requisitos mínimos para vinculación es a término fijo y labor contratada en la Empresa de Acueducto y Alcantarillado de Bogotá, información queda registrada en la autorización de ingreso que hace parte integral del contrato y puede ser verificada en la historia laboral.
 Por lo anterior para el periodo del 1 de enero al 12 agosto de 2024, se realizaron la verificación de requisitos y verificación de perfiles:
 Contrato
 ene
 feb
 mar
 abr
 may
 jun
 jul
 ago
 Total general
 Vinc. Legal o Reglam
 5
 7
 6
 2
 1
 1
 2
 24
 Término indefinido 
 1
 1
 1
 3
 Labor Contratada   
 1
 3
 2
 10
 7
 18
 10
 51
 Total general
 6
 7
 9
 4
 11
 9
 21
 11
 78
 En el Informe anexo, se relaciona formato "Lista de chequeo" de una muestra de las vinculaciones realizadas, en el cual se evidencian los documentos aportados por un candidato, el cual fue seleccionado en el último periodo de 2024.</t>
  </si>
  <si>
    <t>Diseño del control: Es importante complementar el control con la periodicidad de ejecución, es importante aclara que la matriz se encuentra en proceso de actualización
 Ejecución del control: Se evidencia informe con fecha del 13 de agosto de 2024, en el cual se relaciona en total 78 validaciones realizadas sin que a la fecha se presente novedad, dando así cumplimiento al controlEjecución:</t>
  </si>
  <si>
    <t>RP-8218</t>
  </si>
  <si>
    <t>MPEH-CD109</t>
  </si>
  <si>
    <t>El Director de Desarrollo Organizacional revisa la propuesta de resolución de modificación de manual de funciones para trabajadores oficiales y servidores públicos, asegurando que cumpla con la estructura organizacional y teniendo en cuenta los estudios técnicos realizados, si se presentan observaciones estas son remitidas a los profesionales a través de memorando interno para realizar los ajustes. Una vez se realizan los ajustes los manuales de funciones son presentados a las organizaciones sindicales para la aprobación de los mismos.</t>
  </si>
  <si>
    <t>Estudio Técnico
 Formato MPFD0801F10Resolución
 Ayuda de memoria</t>
  </si>
  <si>
    <t>Durante el periodo de enero a julio de 2024, la Dirección Desarrollo Organizacional se encuentra revisando cada uno de los  manuales de funciones  de los cargos de trabajadores oficiales con base en las propuestas de revisiones de las organizaciones sindicales para posteriormente, migrarlos al formato de resolución para su respectiva aprobación de las instancias correspondientes (Subcomités de relacionaes industriales, CODHES -aprobación Gerencia General).
 Por lo anteriormente expuesto, para la presente actividad, no se puede anexar soporte dado que es información preliminar sujeta a cambios y una vez se expida el acto administrativo se procederá a cargr la evidencia correspondiente.</t>
  </si>
  <si>
    <t>Diseño del control: De acuerdo con la metodología de riesgos es necesario definir frecuencia de la actividad y el documento registro que evidencia la ejecución de la actividad, Es importante resaltar que la matriz de riesgos esta en proceso de actualización
 Ejecución del control: Se relaciona que se encuentra  en proceso de revisión de la información, pero manifiesta que no se publica por que se puede presentar algún tipo de cambio, es importante si el proceso considera que este información no puedo ser publicada hasta su aprobación realizar la respectiva aclaración.Ejecución:</t>
  </si>
  <si>
    <t>RP-8219</t>
  </si>
  <si>
    <t>MPEH-CD110</t>
  </si>
  <si>
    <t>El Profesional nivel 22 de la Dirección de Mejoramiento Calidad de vida, en caso de evidenciar inconsistencia en la documentación por parte del candidato seleccionado o alteración de la lista de elegibles, remite esta información a través de memorando interno o correo electrónico a la Oficina de Investigaciones Disciplinaria.</t>
  </si>
  <si>
    <t>Teniendo en cuenta que las listas de elegibles vencieron durante el mes de diciembre de 2023, para el periodo actual no se han generado nuevos ingresos o ascensos resultado de concursos, por lo anterior no se cuenta con documentación requisitos de ingreso; sin embargo para las anteriores vigencias 2019-2023 La información con posibles casos de presunta falsificación de documentos fueron remitidos a la Oficina de Control Disciplinario Interno, las cuales son de carácter confidencial y se encuentran archivadas en la respectiva Historia Laboral del funcionario.
 Para ingresos a termino fijo, labor y vinculación legal, se reciben documentos los cuales se siguen verificando ante las instituciones académicas, se adjunta como soporte dos comunicaciones mediante las cuales se verifica la autenticidad de los documentos y la información que aportan los aspirantes para ingreso ante la EAAB ESP:</t>
  </si>
  <si>
    <t>Diseño del control: Se debe mejorar el propósito del control, la periodicidad del control, criterios para ejecutar la actividad y que actividades adicionales se realizan cuando se presentan desviaciones, es importante resaltar que la matriz se encuentra en proceso de actualización
 Ejecución del control: No se relaciona ejecución del control con la justificación que la lista de elegibles venció en diciembre 2023, por lo cual no se han presentado vinculaciones de ingreso o ascenso, aunque es importante se pueda teneEjecución:</t>
  </si>
  <si>
    <t>RP-8211</t>
  </si>
  <si>
    <t>MPEH-CP102</t>
  </si>
  <si>
    <t>El liquidador de nómina de la Dirección de Compensaciones  ingresa las novedades de manera quincenal en el aplicativo SAP; si la novedad ya fue ingresada, o no corresponde al trabajador, o no corresponde al período de nómina el aplicativo genera de manera automática la alerta generando en la pantalla mensajes automáticos asegurando que no se cargue la novedad hasta que no se realicen los ajustes solicitados.</t>
  </si>
  <si>
    <t>Aplicativo Sap pantallazos alertas</t>
  </si>
  <si>
    <t>Diseño del control: De acuerdo con la metodología es importante complementar el control con el propósito (verificar, compara, cotejar, revisar), adicionalmente complementar que actividad se realiza cuando se evidencia una desviación
 Ejecución del control: Se evidencia reporte en excel en el cual se relacionan las solicitudes SOLMAN realizadas a la Dirección SIE relacionadas con la liquidación, pero este soporte no corresponde al medio de verificación establecido en el cual se relaciona los pantallazos de SAP que generen la alerta de manera automática Ejecución:</t>
  </si>
  <si>
    <t>RP-6072</t>
  </si>
  <si>
    <t>FND-29463</t>
  </si>
  <si>
    <t>R4-MPFA</t>
  </si>
  <si>
    <t>Se enexa el informe recibido de la Gerencia de Planeamiento en el mes de marzo de 2024, en el cual la dirección seguros fue la mejor calificada después de las direcciones de  Imagen Corporativa y Comunicaciones, Gestión de Compensaciones, con  una calificación de 4,45 sobre 5.</t>
  </si>
  <si>
    <t>Se evidencia informe de gestión de servicios compartidos año 2023 presentado por la Dirección Planeación y Control de Rentabilidad Costos y Gastos fechado el 22 de marzo 2024
Diseño:De acuerdo con los ajustes de la metodología de riesgos, se hace necesario revisar la redacción del control para el cumplimiento de los elementos mínimos requeridos por la guía del DAFP.</t>
  </si>
  <si>
    <t>RP-5276</t>
  </si>
  <si>
    <t>MPFA-CC12: Llevar a comité de siniestros el riesgo materializado</t>
  </si>
  <si>
    <t>Llevar a comité de siniestros el riesgo materializado, información que se cruza con la selección de proveedores para identificar si hubo fallas en el estudio de proveedores e informar a la ARS para que se tomen las medidas a que haya lugar</t>
  </si>
  <si>
    <t>"MPFD0801F05 Ayudas de memoria MPFD0801F04 lista de asistencia, Informe mensual del corredor de seguros"</t>
  </si>
  <si>
    <t xml:space="preserve">Durante el periodo no se presentaron eventos o materialización de actos que dieran como consecuencia de la materialización de este riesgo por lo que no se adjuntan soportes o evidencias de control. </t>
  </si>
  <si>
    <t>De acuerdo con los ajustes de la metodología de riesgos, se hace necesario revisar la redacción del control para el cumplimiento de los elementos mínimos requeridos por la guía del DAFP. 
Ejecución:No se presentan evidencias para este cuatrimestre debido a que en el autocontrol se registra no materialización del riesgo.</t>
  </si>
  <si>
    <t>RP-5280</t>
  </si>
  <si>
    <t>FND-29465</t>
  </si>
  <si>
    <t>R6-MPFA</t>
  </si>
  <si>
    <t>MPFA-CC16: Enviar comunicado a la Oficina de Control Disciplinario</t>
  </si>
  <si>
    <t>Enviar comunicado a la Oficina de Control Disciplinario Si algún funcionario de la División de Almacenes reciba materiales no registrados en los avisos I7, el Jefe División Almacén remitirá comunicado a la Oficina de Control de Investigaciones Disciplinarias por incumplimiento de los procedimientos</t>
  </si>
  <si>
    <t>Bustos Acosta, Oscar Alberto</t>
  </si>
  <si>
    <t>El Jefe División Almacenes, no remitió comunicados a la Oficina de Control Disciplinario Interno por incumplimiento de los procedimientos, debido a que en el periodo comprendido del 15 de abril y 15 de agosto de 2024, no se presentaron novedades de materiales no registrados en los avisos I7.</t>
  </si>
  <si>
    <t>De acuerdo con los ajustes de la metodología de riesgos, se hace necesario revisar la redacción del control para el cumplimiento de los elementos mínimos requeridos por la guía del DAFP.
Ejecución:No se presentan evidencias debido a que en el autocontrol se registra no materialización del riesgo.</t>
  </si>
  <si>
    <t>RP-5283</t>
  </si>
  <si>
    <t>FND-29466</t>
  </si>
  <si>
    <t>R7-MPFA</t>
  </si>
  <si>
    <t>MPFD0801F08 Informe
 MPFD0801F02 Carta externa
 MPFD0801F01 Memorando interno</t>
  </si>
  <si>
    <t>Alayon Vargas, Olga Teresa
Romero Barbosa, Ana Maria
Suarez Alvarado, Luz Martha</t>
  </si>
  <si>
    <t>Durante el periodo de análisis no se presentaron eventos de daño o pérdida de elementos relacionadas con actos de corrupción.</t>
  </si>
  <si>
    <t>De acuerdo con los ajustes de la metodología de riesgos, se hace necesario revisar la redacción del control para el cumplimiento de los elementos mínimos requeridos por la guía del DAFP.
Ejecución:No se presentan evidencias, de acuerdo con el registro del autocontrol no se materializó el riesgo,.</t>
  </si>
  <si>
    <t>RP-5272</t>
  </si>
  <si>
    <t>MPFA-CC8: Remitir comunicado a la Dirección de Seguros por intermedio del Corredor objetando la reclamación del siniestro</t>
  </si>
  <si>
    <t xml:space="preserve">Remitir comunicado a la Dirección de Seguros por intermedio del Corredor objetando la reclamación del siniestro; a su vez la Dirección de Seguros remite comunicado al área </t>
  </si>
  <si>
    <t>Documento de Objeción Concepto de objeción y proyecto de documento de reconsideración
 MPFD0801F01 Memorando interno y/o correo electrónico</t>
  </si>
  <si>
    <t>Durante el periodo en estudio, se presentaron reconsideraciones para 4 siniestros que fueron objetados, en los 4 casos el resultado de la solicitud fue positiva para la EAAB ESP. Se anexan soportes.</t>
  </si>
  <si>
    <t xml:space="preserve">De acuerdo con los ajustes de la metodología de riesgos, se hace necesario revisar la redacción del control para el cumplimiento de los elementos mínimos requeridos por la guía del DAFP.
Ejecución:Durante el período se objetaron 4 siniestros los cuales presentan los soportes acordes con el medio de verificación </t>
  </si>
  <si>
    <t>RP-5273</t>
  </si>
  <si>
    <t>FND-29464</t>
  </si>
  <si>
    <t>R5-MPFA</t>
  </si>
  <si>
    <t>MPFA-CC9: Detectar una reclamación sobre un hecho que no puede ser catalogado como siniestro</t>
  </si>
  <si>
    <t xml:space="preserve">Detectar una reclamación sobre un hecho que no puede ser catalogado como siniestro, debe informar la situación a la Aseguradora y proceder a retirar la solicitud de indeminización </t>
  </si>
  <si>
    <t>"MPFD0801F02 Carta Externa"</t>
  </si>
  <si>
    <t>Durante el periodo  analizado todos las reclamaciones presentadas fueron catalogados como siniestros.</t>
  </si>
  <si>
    <t>De acuerdo con los ajustes de la metodología de riesgos, se hace necesario revisar la redacción del control para el cumplimiento de los elementos mínimos requeridos por la guía del DAFP.
Ejecución:En el autocontrol se registra que todas las reclamaciones fueron siniestros, por lo cual no se presentan soportes.</t>
  </si>
  <si>
    <t>RP-5275</t>
  </si>
  <si>
    <t>MPFA-CP11: Verificar las condiciones de selección de los proveedores de un bien o servicio objeto de Indemnización</t>
  </si>
  <si>
    <t>"Verificar las condiciones de selección de los proveedores de un bien o servicio objeto de Indemnización  El Director de Seguros con base en el Informe estadístico de proveedores de bienes/servicios objeto de indemnización, proporcionado por el Corredor de Seguros, determina las medidas correctivas a que haya lugar en caso que sea aplicable. Para la elaboración de dicho informe se verifica si el proveedor es o no exclusivo, la documentación aportada y la frecuencia con que haya sido seleccionado como proveedor dentro de la muestra histórica de los siniestros, reportando las conclusiones y recomendaciones si las hubiere. Este informe se elabora cuatrimestralmente."</t>
  </si>
  <si>
    <t>"Informe estadístico de proveedores de bienes/servicios objeto de indemnización,  MPFD0801F04 Ayuda de Memoria MPFD0801F05 Lista de asistencia."</t>
  </si>
  <si>
    <t>Se carga evidencia de informe cuatrimestral de proveedores, así mismo memorandos remisorios a ARS relacionados con las recomendaciones del mismo.</t>
  </si>
  <si>
    <t>De acuerdo con los ajustes de la metodología de riesgos, se hace necesario revisar la redacción del control para el cumplimiento de los elementos mínimos requeridos por la guía del DAFP.
Ejecución:Se evidencia INFORME ESTADÍSTICO CUATRIMESTRAL DE PROVEEDORES DE BIENES Y SERVICIOS OBJETO DE INDEMNIZACIÓN fechado en mayo/24, al igual que ayuda de memoria y lista de asistencia del 24 de mayo/24 donde se analizan los proveedores y se deja en compromisos realizar recordatorio dirigido a las áreas sobre el envío de dos (2) cotizaciones y justificación de elección de proveedor.
 Sin embargo, es importante resaltar que se deben anexar las evidencias correspondientes al período a evaluar; es decir, mayo - agosto/24 que corresponden al segundo cuatrimestre 2024, ya que el informe corresponde al primer cuatrimestre del año (enero-abril)</t>
  </si>
  <si>
    <t>RP-5277</t>
  </si>
  <si>
    <t>MPFA-CP13: Velar por la correcta utilización del parque automotor de propiedad y/o de responsabilidad de la Empresa</t>
  </si>
  <si>
    <t>Velar por la correcta utilización del parque automotor de propiedad y/o de responsabilidad de la Empresa. Se realiza el control del parque automotor a través de GPS (dispositivo electrónico Chip) para monitorear la ubicación, el recorrido de los vehículos y el consumo de combustible. El auxiliar administrativo de la Dirección Servicios Administrativos remite vía correo electrónico a la Dirección de Seguridad el reporte de la programación de vehículos, motocicletas y maquinaria autorizada para realizar tareas después de la jornada laboral, fines de semana y/o festivo; así mismo, se controla la entrada y salida de vehículos a través de avisos SAP, debidamente autorizados por el superior inmediato del funcionario, y el reporte de programación del parque automotor.</t>
  </si>
  <si>
    <t>Aviso SAP Reporte programación Correo electrónico a la Dirección Seguridad  Reporte de ubicación del parque automotor por GPS</t>
  </si>
  <si>
    <t>Alayon Vargas, Olga Teresa
Baron Peralta, Marco Antonio
Grajales Vergara, Lina Marcela
Romero Barbosa, Ana Maria
Suarez Alvarado, Luz Martha</t>
  </si>
  <si>
    <t>Secretaria General - Dir Seguridad
Ger Gestion Humana y Administrativa - Dir Servicios Administrativos</t>
  </si>
  <si>
    <t xml:space="preserve">Se anexa relación de aviso SAP clase HD aprobados, así como soporte de envío correo electrónico  a la Dirección Seguridad en el cual se reporta la programación de vehículos. También se anexa el reporte de ubicación del parque automotor por GPS de los meses de marzo, abril, mayo, junio y julio de 2024. </t>
  </si>
  <si>
    <t>Se debe realizar ajuste al diseño de controles teniendo en cuenta la metodología del DAFP.
Ejecución:Las evidencias son acordes al medio de verificación y corresponden a los meses de abril a julio, no se tuvo en cuenta el corte a 15 de agosto/24, reporte que debe ser registrado en el próximo cuatrimestre..</t>
  </si>
  <si>
    <t>RP-5278</t>
  </si>
  <si>
    <t>MPFA-CP14: Verificar cantidades y materiales</t>
  </si>
  <si>
    <t>Verificar cantidades y materiales. El almacenista solicita la remisión al proveedor que entrega y verifica contra cantidades y referencias autorizadas en el aviso de servicio I7.  Recibe y verifica los materiales, firma la remisión en constancia de recibido</t>
  </si>
  <si>
    <t>Aviso sap Remisión</t>
  </si>
  <si>
    <t>En el periodo comprendido entre 15 de abril y 15 de agosto de 2024, para efectos de recibir los materiales en los almacenes, los almacenistas solicitaron la remisión al proveedor que entrega y verificaron contra cantidades y referencias autorizadas en los 466 avisos de servicio I7.
 Las Remisiones firmadas a satisfacción, se encuentran adjuntas a los Avisos de Servicio I7.</t>
  </si>
  <si>
    <t>Se debe realizar ajuste al diseño de controles teniendo en cuenta la metodología del DAFP.
Ejecución:Se evidencia cargue de archivo en excel con 490  avisos sap del período comprendido entre 15 de abril al 15 de agosto/24, en el autocontrol informan que las remisiones debidamente firmadas se encuentran cargadas en el aviso.  Se da cumplimiento del control.</t>
  </si>
  <si>
    <t>RP-5279</t>
  </si>
  <si>
    <t>MPFA-CP15: Emitir correo informando las diferencias en cantidades y materiales</t>
  </si>
  <si>
    <t>Emitir correo informando las diferencias en cantidades y materiales Cuando existan diferencias en cantidad y material, el Auxiliar administrativo con el rol de almacenista emite un correo a través del aviso al Director Administración Activos Fijos, Jefe de Almacén, Supervisor y Ordenador de pago, donde se indica el número de aviso de servicio, las diferencias y anexa archivo excel de “verificación de Remisión”, el supervisor tiene tres (3) días para subsanar la situación, si en este plazo no se cumple el auxiliar administrativo cambia a pendiente el estado del aviso.</t>
  </si>
  <si>
    <t>Relación de diferencias en cantidades y materiales recibidos</t>
  </si>
  <si>
    <t>En el periodo comprendido entre el 15 de abril y 15 de agosto de 2024, se informó a través del aviso de servicios I7, las diferencias en cantidades y materiales recibidas en los Almacenes, para lo cual, se solicitó el ajuste y soporte del recibo de los materiales en sitio. Para el caso de las solicitudes no subsanadas, se rechazaron los avisos.</t>
  </si>
  <si>
    <t>Se debe realizar el ajuste para que se cumpla con el diseño de controles de la metodología del DAFP
Ejecución:Se anexo archivo en excel con 490 avisos de ingreso de materiales de los cuales 23 fueron rechazados por diferencia entre lo físico y lo remisionado. Se realizó cargue de la evidencia por que el archivo que anexaron en el autocontrol solo refería los avisos efectivos.</t>
  </si>
  <si>
    <t>RP-5281</t>
  </si>
  <si>
    <t>MPFA-CP17: Revisar las hojas de vida  y los estudios de confiabilidad, credibilidad y confianza del personal contratado</t>
  </si>
  <si>
    <t>Revisar las hojas de vida  y los estudios de confiabilidad, credibilidad y confianza del personal contratado</t>
  </si>
  <si>
    <t>MPFB0201F08 Verificación Hojas de vida MPFD0801F08 Informe de verificación de estudios</t>
  </si>
  <si>
    <t>Durante el periodo de análisis se revisaron ciento veintiséis (126) hojas de vida de personas vinculadas por el contratista de vigilancia durante este periodo. Se anexan los formatos de HV</t>
  </si>
  <si>
    <t>Se debe realizar ajuste al control para que de cumplimiento al diseño de controles de acuerdo a la metodología del DAFP,
Ejecución:Se evidencia formato de verificación de hojas de vida para el contrato UNIÓN TEMPORAL ALLSTAR de fecha 09/08/2024; sin embargo, no se presenta el  Informe de verificación de estudios como se menciona en el medio de verificación.
 Se recalca la importancia de indicar si esta verificación de hojas de vida corresponden al segundo cuatrimestre .</t>
  </si>
  <si>
    <t>RP-5282</t>
  </si>
  <si>
    <t>MPFA-CP18: Control de ingreso y salida de elementos</t>
  </si>
  <si>
    <t>Control de ingreso y salida de elementos</t>
  </si>
  <si>
    <t>Correo electrónico
 Comunicación escrita</t>
  </si>
  <si>
    <t>Para mitigar el riesgo de extracción de elementos de propiedad de la Empresa por parte de colaboradores sin la debida autorización, se aplican los controles establecidos para el ingreso y salida de elementos. Por lo tanto se anexa una muestra de los correos de autorización de salida de elementos recibidos desde el 15/abril al 15/agosto/2024</t>
  </si>
  <si>
    <t>Se debe ajustar el control de acuerdo con el diseño de controles de la metodología del DAFP
Ejecución:Se evidencia muestra aleatoria de correos durante el segundo cuatrimestre 2024 dirigidos a la Dirección de Seguridad por algunas áreas de la Empresa solicitando autorización de salida de elementos como: lancha e símbolo LA-06, que actualmente se encuentra ubicada en las bodegas del campamento de Chuza, computadores portátiles, impresoras, Kit de Filtracion de muestras Parasitolóigicas, molinetes y micromolinete . No se evidencia el control de ingreso de elementos como lo solicita la descripción, no se evidencian comunicaciones escritas como lo pide el medio de verificación, por lo cual el control se cumple parcialmente,</t>
  </si>
  <si>
    <t>RP-5269</t>
  </si>
  <si>
    <t>MPFA-CP5: Corroborar la veracidad de los soportes presentados por las ARS para el trámite de los siniestros</t>
  </si>
  <si>
    <t>"Corroborar la veracidad de los soportes presentados por las ARS para el trámite de los siniestros Las  ARS elaboran formato MPFD0801F01 “Memorando interno” y/o correo electrónico a la Dirección Seguros junto con la documentación soporte de la reclamación , el funcionario designado de la Dirección Seguros verifica la documentación: en caso de que la solicitud no sea lo suficientemente clara o soportada, realiza mediante correo electrónico y/o formato MPFD0810F01 “Memorando interno” al área solicitud de aclaración a la   información y/o documentación adicional, luego notifica mediante comunicado aviso de siniestro a la aseguradora y adjunta la documentación respectiva "</t>
  </si>
  <si>
    <t xml:space="preserve">MPFD0801F01 Memorando interno y/o correo electrónico </t>
  </si>
  <si>
    <t xml:space="preserve">No  se presentaron reclamaciones con las características del riesgo. </t>
  </si>
  <si>
    <t>Se debe realizar ajuste al control para que de cumplimiento al diseño de controles acorde con la metodología del DAFP
Ejecución:No se presentaron evidencias, se informa en el autocontrol que no se requirieron soportes adicionales.</t>
  </si>
  <si>
    <t>RP-5270</t>
  </si>
  <si>
    <t>MPFA-CP6:  Corroborar las condiciones y/o circunstancias bajo las cuales se configuró un siniestro</t>
  </si>
  <si>
    <t>Corroborar las condiciones y/o circunstancias bajo las cuales se configuró un siniestro  El Director de Seguros, eventualmente programa una visita de inspección al siniestro, que puede ser realizada por un Profesional designado o el Corredor de Seguros, para identificar aspectos como: las condiciones de ocurrencia del siniestro, posibles causas, cuantía, entre otros; incluye el levantamiento de registro fotográfico.  Se elabora un Informe de siniestro que incluye análisis, recomendaciones e identificación de oportunidades de mejora</t>
  </si>
  <si>
    <t xml:space="preserve"> Informe de siniestro,  Lista de asistencia</t>
  </si>
  <si>
    <t>En este periodo se realizaron dos inspecciones de las cuales se carga la respectiva evidencia.</t>
  </si>
  <si>
    <t xml:space="preserve">Se debe realizar ajuste al control para que de cumplimiento al diseño de controles acorde con la metodología del DAFP
Ejecución:Se evidencia MPFA0705F05 Informe de siniestro Gibraltar fecha de ocurrencia 24/07/2024, es importante que se tenga en cuenta que no deben existir espacios en blanco en el informa "hora" "siniestro", se evidencia ayuda de memoria del 20/06/2024 socializando evento de Edificio Pino Foresta, y comunicado del 31/07/2024 de Howdengroup. No se presenta lista de asistencia como lo establece el medio de verificación. 
  </t>
  </si>
  <si>
    <t>RP-5271</t>
  </si>
  <si>
    <t>MPFA-CP7:  Verificar el estado de gestión de cada siniestro</t>
  </si>
  <si>
    <t xml:space="preserve"> Verificar el estado de gestión de cada siniestro  Mensualmente, se reúnen la Dirección Seguros y el Corredor de Seguros, en donde se realiza una valoración del avance de cada siniestro indicando el estado, inconsistencias y gestiones pendientes por realizar.</t>
  </si>
  <si>
    <t>"MPFA0705F05 “Informe de Siniestro” "</t>
  </si>
  <si>
    <t xml:space="preserve">Se carga evidencia de los comités realizados en los meses de marzo, abril, mayo, junio y julio con el fin de hacer seguimiento al tramite de reclamaciones entre otras cosas. </t>
  </si>
  <si>
    <t>De acuerdo con los ajustes de la metodología de riesgos, se hace necesario revisar la redacción del control para el cumplimiento de los elementos mínimos requeridos por el DAFP.
 Ejecución:Se registran en el autocontol soportes de actas de comité donde se verifica el seguimiento de los siniestros presentados , generalidades de  los trámites de las pólizas con mayor relevancia, casos pendientes por definición y aprobación de honorarios, bajo la póliza de Responsabilidad Civil Servidores Públicos de la EAAB-ESP de los meses marzo a julio/2024; sin embargo, las evidencias cargadas difieren del medio de verificación, por lo cual no es posible verificar el cumplimiento de este control.</t>
  </si>
  <si>
    <t>RP-8473</t>
  </si>
  <si>
    <t>FND-30636</t>
  </si>
  <si>
    <t>R101-MPFB</t>
  </si>
  <si>
    <t>MPFB-CD103: El Profesional especializado nivel 20 de la Dirección Contratación y Compras (Gestor de categoría) cada vez que recibe la tarea de aprobación de las condiciones y términos  y anexos (Invitaciones públicas y Públicas Simplificadas) y/o minuta del contrato (Invitación Directa) en la plataforma SAP Ariba</t>
  </si>
  <si>
    <t>El Profesional especializado nivel 20 de la Dirección Contratación y Compras (Gestor de categoría) cada vez que recibe la tarea de aprobación de las condiciones y términos  y anexos (Invitaciones públicas y Públicas Simplificadas) y/o minuta del contrato (Invitación Directa) en la plataforma SAP Ariba, realiza la revisión de estos documentos, conforme su correspondencia con la información de la solicitud de contratación presentada por el ARS, directrices contractuales y normatividad interna vigente. Si la información corresponde, se procede a su aprobación a través de la plataforma SAP Ariba. Posteriormente, el Director de Contratación y Compras, recibe la tarea para aprobación definitiva.
 Si se considera que la minuta o las condiciones y términos no corresponden a los criterios de revisión, se selecciona la opción ""Denegar"" el documento y solicita los ajustes requeridos al Gestor de proceso, a través de la plataforma SAP Ariba, para que estos sean atendidos y vuelva a surtir el flujo de aprobación hasta su aprobación definitiva.
 Evidencia: Correo electrónico, Registro en SAP Ariba (en caso de ""denegar"")</t>
  </si>
  <si>
    <t>Reporte de aprobación en SAP Ariba</t>
  </si>
  <si>
    <t>15/04/2024</t>
  </si>
  <si>
    <t>Para este control se toma como muestra las licitaciones públicas ICGH-1045-2024 de la Gerencia Corporativa de Gestión Humana y Administrativa, el proceso ICSM-1031-2024 de la Gerencia Corporativa de Sistema Maestro, y el proceso ICSC-0806-2024 de la Gerencia Corporativa de Servicio al Cliente, anexando como medio de evidencia el registro de flujo de aprobación en SAP Ariba con la trazabilidad de aprobación de las Condiciones y Términos de Invitación por parte del Profesional especializado nivel 20 de la Dirección Contratación y Compras (Gestor de categoría) y del Director de Contratación y Compras
 Para las invitaciones directas, se toma como muestras los procesos
 ICSC-1592-2024 de la Gerencia Corporativa de Servicio al Cliente
 ICSM-1565-2024 de la Gerencia Corporativa de Sistema Maestro
 IGG-1562-2024 de la Gerencia General
 IT-1545-2024   de la Gerencia de Tecnología
 IF-1539-2024   de la Gerencia Financiera
 IJ-1492-2024   de la Gerencia Jurídica
 adjuntando como medio de verificación el flujo de aprobación de las minutas contractuales de estos procesos.</t>
  </si>
  <si>
    <t xml:space="preserve">DISEÑO: La descripción del control es claro y cumple con los parámetros establecidos en la metodología de administración de riesgos: frecuencia, responsable, propósito, evidencias y criterios de revisión y de aceptación o rechazo.
 MONITOREO: La evidencia proporcionada en la herramienta Archer demuestra que la ejecución del control se está llevando a cabo conforme la descripción y demás atributos de este. Ejecución:Se evidencia en Archer una muestra de registro ICGH-1045-2024 de la Gerencia Corporativa de Gestión Humana y Administrativa, el proceso ICSM-1031-2024 de la Gerencia Corporativa de Sistema Maestro, y el proceso ICSC-0806-2024 de la Gerencia Corporativa de Servicio al Cliente, con registro de flujo de aprobación en SAP Ariba con la trazabilidad de aprobación de las Condiciones y Términos de Invitación por parte del Profesional especializado nivel 20 de la Dirección Contratación y Compras (Gestor de categoría) y del Director de Contratación y Compras
 Para las invitaciones directas se evidencia registro de los procesos ICSC-1592-2024 de la Gerencia Corporativa de Servicio al Cliente, ICSM-1565-2024 de la Gerencia Corporativa de Sistema Maestro, IGG-1562-2024 de la Gerencia General, IT-1545-2024   de la Gerencia de Tecnología, IF-1539-2024   de la Gerencia Financiera, IJ-1492-2024   de la Gerencia Jurídica. </t>
  </si>
  <si>
    <t>RP-8471</t>
  </si>
  <si>
    <t>MPFB-CP101: El profesional nivel 21 o 22 del comité evaluador (para el caso de invitaciones públicas) y el profesional nivel 21 o 22 (gestor de procesos) (para el caso de invitaciones directas) de la Dirección de Contratación y Compras</t>
  </si>
  <si>
    <t>El profesional nivel 21 o 22 del comité evaluador (para el caso de invitaciones públicas) y el profesional nivel 21 o 22 (gestor de procesos) (para el caso de invitaciones directas) de la Dirección de Contratación y Compras, cada vez que el oferente del proceso de contratación ha finalizado el cargue de los documentos en la plataforma SAP Ariba, verifica que la suscripción del compromiso anticorrupción y del compromiso frente al código de integridad se hayan realizado por parte del titular o representante legal del oferente seleccionado en el proceso de contratación en los formatos MPFB0120F17 Compromiso anticorrupción, MPFB0120F13 Compromiso frente al código de integridad, respectivamente.
 En el evento en que se requiera aclaración y/o algún documento adicional, se solicita a través mensajes de evento de la plataforma SAP Ariba, procediendo de la siguiente manera, según la modalidad de contratación: - Para el caso de invitaciones públicas, registra su cumplimiento o no en el informe de evaluación jurídica, el cual se publica en el formato MPFB0120F12 Comunicación a Oferentes, dando traslado a los oferentes para que realicen sus observaciones, aclaraciones y/o subsanes. - Para el caso de invitaciones directas, se registra su cumplimiento o no en el formato MPFB0120F57 Lista de validación de documentos; en el evento que se requiera aclaración y/o algún documento adicional, se solicita a través mensajes de evento de la plataforma SAP Ariba.
 Evidencia:  Informe de evaluación jurídica; MPFB0120F57 Lista de validación de documentos.</t>
  </si>
  <si>
    <t>Informe de evaluación jurídica
 MPFB0120F57 Lista de validación de documentos</t>
  </si>
  <si>
    <t>Para este control se toma como muestra los siguientes procesos públicos:
 Proceso Público Simplificado ICSC-0806-2024 de la Gerencia Corporativa de Servicio al Cliente; se anexa el Informe de Evaluación 1 de fecha 24 de mayo del 2024 en el formato MPFB0120F12 Comunicación a Oferentes y el Informe de Evaluación 2 de fecha 31 de mayo del 2024 
 Proceso Público ICGH-1045-2024 de la Gerencia Corporativa de Gestión Humana y Administrativa, se anexa el Informe de Evaluación 1 de fecha 24 de mayo del 2024 en el formato MPFB0120F12 Comunicación a Oferentes y el Informe de Evaluación 2 de fecha 31 de mayo del 2024 
 Con las evidencias anteriormente descritas se muestra en la evaluación jurídica, el cumplimiento del requisito establecido en el control del riesgo.
 Para las invitaciones directas, se toma como muestras los procesos IT-1187-2024 de la Gerencia de Tecnología, ICGH-1379-2024 de la Gerencia Corporativa de Gestión Humana y Administrativa, IP-1193-2024  de la Gerencia Corporativa de Planeamiento y Control, IF-1317-2024 de la Gerencia Financiera, adjuntando como medio de verificación el formato MPFB0120F57 Lista de validación de documentos diligenciados para cada uno de los procesos mencionados de conformidad con el requisito definido en el control del riesgo.</t>
  </si>
  <si>
    <t>DISEÑO: La descripción del control es claro y cumple con los parámetros establecidos en la metodología de administración de riesgos: frecuencia, responsable, propósito, evidencias y criterios de revisión y de aceptación o rechazo.
 MONITOREO: Se evidencia en Archer una muestra de registro Proceso Público Simplificado ICSC-0806-2024 de la Gerencia Corporativa de Servicio al Cliente con anexos 1.  el Informe de Evaluación 1 de fecha 24 de mayo del 2024 en el formato MPFB0120F12 Comunicación a Oferentes y 2. el Informe de Evaluación 2 de fecha 31 de mayo del 2024. Se registra como evidencia Proceso Público ICGH-1045-2024 de la Gerencia Corporativa de Gestión Humana y Administrativa, con 1. el Informe de Evaluación 1 de fecha 24 de mayo del 2024 en el formato MPFB0120F12 Comunicación a Oferentes y 2. Informe de Evaluación 2 de fecha 31 de mayo del 2024.
 La evidencia proporcionada en la herramienta Archer demuestra que la ejecución del control se está llevando a cabo conforme la descripción y demás atributos de este.</t>
  </si>
  <si>
    <t>RP-8472</t>
  </si>
  <si>
    <t>MPFB-CP102: El Director de Contratación y Compras cada vez que recibe una tarea a través de la plataforma SAP Ariba relacionada con la aprobación del comité evaluador de un proceso de invitación pública</t>
  </si>
  <si>
    <t>El Director de Contratación y Compras cada vez que recibe una tarea a través de la plataforma SAP Ariba relacionada con la aprobación del comité evaluador de un proceso de invitación pública y pública simplificada, revisa que la conformación del comité evaluador corresponda a la naturaleza del proceso y a la especialidad de los profesionales, y aprueba en la plataforma SAP Ariba el formato MPFB0120F19 Designación Comité Evaluador, de lo contrario deniega la tarea en la plataforma SAP Ariba, dejando las observaciones para que realicen las respectivas correcciones.
 Evidencia:  MPFB0120F19 Designación Comité Evaluador; Registro en SAP Ariba (en caso de ""denegar"")</t>
  </si>
  <si>
    <t>MPFB0120F19 Designación Comité Evaluador
 Registro en SAP Ariba (en caso de ""denegar"")</t>
  </si>
  <si>
    <t>Para este control se toma como muestra la licitación pública ICGH-1308-2024 cuyo objeto contractual es “PRESTACIÓN DEL SERVICIO DE TRANSPORTE ESCOLAR PARA LA COMUNIDAD EDUCATIVA DEL COLEGIO RAMÓN B. JIMENO”  y la licitación pública ISG-0916-2024   cuyo objeto contractual es “ARRENDAMIENTO, INSTALACIÓN, CONFIGURACIÓN, PUESTA EN FUNCIONAMIENTO, MANTENIMIENTO Y SOPORTE DE UN SISTEMA DE VIGILANCIA ELECTRÓNICO PARA LA EMPRESA DE ACUEDUCTO Y ALCANTARILLADO DE BOGOTÁ ESP, CONFORMADO POR UNA ESTRUCTURA DE VIDEO VIGILANGIA CON TECNOLOGÍA IP, SISTEMAS DE DETECCIÓN Y CONTROLES DE ACCESO “ procesos que se encuentran adjudicados y contratados a la fecha.  Se anexa como medio de evidencia el formato MPFB0120F19 Designación Comité Evaluador diligenciado y el registro de flujo de aprobación en SAP Ariba con la trazabilidad de sus aprobaciones de conformidad con lo definido en el control establecido para el riesgo.</t>
  </si>
  <si>
    <t>DISEÑO: La descripción del control es claro y cumple con los parámetros establecidos en la metodología de administración de riesgos: frecuencia, responsable, propósito, evidencias y criterios de revisión y de aceptación o rechazo.
 EVIDENCIA: Se evidencia en Archer una muestra de registro ICGH-1308-2024  y la licitación pública ISG-0916-2024 adjudicados y contratados a la fecha.  Como evidencia se adjunta el formato MPFB0120F19 Designación Comité Evaluador diligenciado y el registro de flujo de aprobación en SAP Ariba con la trazabilidad de sus aprobaciones.
 La evidencia proporcionada en la herramienta Archer demuestra que la ejecución del control se está llevando a cabo conforme la descripción y demás atributos de este.</t>
  </si>
  <si>
    <t>RP-8474</t>
  </si>
  <si>
    <t>MPFB-CP104: El comité evaluador para el caso de las invitaciones públicas y públicas simplificadas, una vez se ha realizado el cierre de recibo de ofertas</t>
  </si>
  <si>
    <t>El comité evaluador para el caso de las invitaciones públicas y públicas simplificadas, una vez se ha realizado el cierre de recibo de ofertas, realiza la evaluación económica, jurídica, financiera y técnica de las ofertas aplicando los criterios establecidos en las Condiciones y Términos de la Invitación,  consolidando los conceptos y determinando si las ofertas cumplen o no, con los requisitos establecidos.  Posteriormente, se publican los Informes de evaluación aplicable a cada una de las modalidades de invitación pública, a través del formato MPFB0120F12 Comunicación a Oferentes, dando traslado a los oferentes para que realicen sus observaciones, aclaraciones y/o subsanes.  Una vez se reciben las observaciones, las aclaraciones y/o subsanes allegados, a través de la plataforma SAP Ariba o correo electrónico, se evalúa dicha información con el fin de emitir informe de evaluación No.02, a través del formato MPFB0120F12 Comunicación a Oferentes, el cual ratifica el primer informe publicado cuando no presentan cambios o, cambia los resultados de evaluación con la respuestas a las aclaraciones por parte del oferente y activa el flujo de aprobación para el Gestor de evaluación. En caso en que se requiera se puede solicitar una aclaración al oferente, a través del formato MPFD0801F02 Carta externa.
 Evidencia: Informe de evaluación, MPFB0120F12 Comunicación a Oferentes, MPFD0801F02 Carta externa (si aplica), correo electrónico (si aplica).</t>
  </si>
  <si>
    <t>"*Informe de evaluación,  *MPFB0120F12 Comunicación a Oferentes,  *MPFD0801F02 Carta externa (si aplica),  *Correo electrónico (si aplica)."</t>
  </si>
  <si>
    <t>Para este control se toma como muestra la licitación pública ICGH-1308-2024, ISG-0916-2024 y ICGH-1281-2024
 Se anexa como medio de evidencias los Informes de Evaluación 1 donde se les informa a los oferentes a través del formato MPFB0120F12 Comunicación a Oferentes, el término de traslado para realizar sus subsanes y/o observaciones y su documento de respuesta en el caso que apliquen y los Informes de Evaluación 2, los cuales se encuentran publicados en el Portal de Contratación del Acueducto de Bogotá en los siguientes links:
 Phttps://www.acueducto.com.co/portalcontratacioncompras/#/proceso-contratacion/ICGH-1308-2024
 https://www.acueducto.com.co/portalcontratacioncompras/#/proceso-contratacion/ICGH-1281-2024
 https://www.acueducto.com.co/portalcontratacioncompras/#/proceso-contratacion/ISG-0916-2024</t>
  </si>
  <si>
    <t>DISEÑO: La descripción del control es claro y cumple con los parámetros establecidos en la metodología de administración de riesgos: frecuencia, responsable, propósito, evidencias y criterios de revisión y de aceptación o rechazo.
 EVIDENCIA: Se evidencia en Archer una muestra de registro ICGH-1308-2024, ISG-0916-2024 y ICGH-1281-2024, junto con los Informes de Evaluación 1 en el cual por medio del formato MPFB0120F12 Comunicación a Oferentes, se informa a los oferentes el término de traslado para realizar sus subsanes y/o observaciones y su documento de respuesta en el caso que apliquen y los Informes de Evaluación 2.
 La evidencia proporcionada en la herramienta Archer demuestra que la ejecución del control se está llevando a cabo conforme la descripción y demás atributos de este.</t>
  </si>
  <si>
    <t>RP-8475</t>
  </si>
  <si>
    <t>MPFB-CP105: El profesional especializado nivel 21 o profesional nivel 22 de la Dirección de contratación y compras, una vez se le asigne un proceso de contratación, verifica la solicitud de contratación y sus documentos anexos</t>
  </si>
  <si>
    <t xml:space="preserve">Para este control se toma como muestra los procesos ICGH-1558-2024 de la Gerencia Corporativa de Gestión Humana, ICSM-1467-2024 de la Gerencia Corporativa de Sistema Maestro, IP-1423-2024 de la Gerencia Corporativa de Planeamiento y Control, se anexa como medio de evidencia la trazabilidad en la interacción de ajustes ya sea de la revisión documental, estudios previos o revisión del presupuesto y/o requerimientos solicitados por la DCYC a cada una de las áreas.
  </t>
  </si>
  <si>
    <t xml:space="preserve">DISEÑO: La descripción del control es claro y cumple con los parámetros establecidos en la metodología de administración de riesgos: frecuencia, responsable, propósito, evidencias y criterios de revisión y de aceptación o rechazo.
 EVIDENCIA: Se evidencia en Archer una muestra de registro CGH-1558-2024 de la Gerencia Corporativa de Gestión Humana, ICSM-1467-2024 de la Gerencia Corporativa de Sistema Maestro, IP-1423-2024 de la Gerencia Corporativa de Planeamiento y Control, teniendo como evidencia los ajustes de la revisión documental, estudios previos o revisión del presupuesto y/o requerimientos solicitados por la DCYC a cada una de las áreas.
 La evidencia proporcionada en la herramienta Archer demuestra que la ejecución del control se está llevando a cabo conforme la descripción y demás atributos de este </t>
  </si>
  <si>
    <t>RP-8476</t>
  </si>
  <si>
    <t>FND-30637</t>
  </si>
  <si>
    <t>R104-MPFB</t>
  </si>
  <si>
    <t>MPFB-CP108: El Ordenador del gasto (Secretario General, Gerente Corporativo o Gerente) en el marco de la realización de los Subcomités de Control Interno, por lo menos cada dos meses</t>
  </si>
  <si>
    <t>El Ordenador del gasto (Secretario General, Gerente Corporativo o Gerente) en el marco de la realización de los Subcomités de Control Interno, por lo menos cada dos meses, realiza seguimiento y control a la contratación del área, analizando las actuaciones de los supervisores e interventores y promoviendo la interiorización y cumplimiento de los principios y protocolos éticos, de acuerdo con las responsabilidades establecidas y registrando en el acta del subcomité de control interno los resultados del seguimiento. Cuando identifica actuaciones de los supervisores o interventores por fuera de lo establecido en la Ley, reporta las acciones para que se realice las investigaciones respectivas conforme la resolución 1229 de 2021, artículo décimo segundo.
 Evidencia: Acta de subcomité de control interno;  MPFD0801F01 Memorando interno o MPFD0801F02 Carta Externa (sólo si se presenta la situación una actuación por fuera de lo establecido en la ley)</t>
  </si>
  <si>
    <t xml:space="preserve"> Acta de subcomité de control interno</t>
  </si>
  <si>
    <t>En el marco del cumplimiento de la Res. 1034 de 2023 los Ordenadores del gasto, tienen como responsabilidad la realización de los subcomités de control interno por lo menos cada 2 meses, en el que deben realizar seguimiento a los proyectos de inversión y a la contratación según corresponda, así como a los riesgos asociados. De igual forma, realizar seguimiento a la interiorización y cumplimiento de los principios y protocolos éticos, en términos de fortalecer la transparencia y la prevención de la corrupción en el área y los procesos a cargo, conforme con la normatividad vigente.  Se presenta una muestra de las actas de los subcomités realizados durante el período de mayo – julio de 2024, por parte de las Gerencias: Gestión Humana y Administrativa, Tecnología, Jurídica, Planeamiento y Control.
 Nota: Tener en cuenta que en el marco del cumplimiento de la Resolución 1034 de 2023, estas actas deben ser enviadas a la OCIG.</t>
  </si>
  <si>
    <t>DISEÑO: La descripción del control es claro y cumple con los parámetros establecidos en la metodología de administración de riesgos: frecuencia, responsable, propósito, evidencias y criterios de revisión y de aceptación o rechazo.
 EVIDENCIA: Se evidencia en Archer muestra de las actas de los subcomités realizados durante el período de mayo – julio de 2024, por parte de las Gerencias: Gestión Humana y Administrativa, Tecnología, Jurídica, Planeamiento y Control en los cuales se realizó la revisión de Gestión del Plan de Contratación 2024 – GCGHA, resultados del monitoreo frente al avance del PAS – MIPG entre otros.
 La evidencia proporcionada en la herramienta Archer demuestra que la ejecución del control se está llevando a cabo conforme la descripción y demás atributos de este.</t>
  </si>
  <si>
    <t>RP-5303</t>
  </si>
  <si>
    <t>FND-29472</t>
  </si>
  <si>
    <t>R1-MPFC</t>
  </si>
  <si>
    <t>MPFC-CP1: Determinar y  solicitar privilegios de acceso al sistema</t>
  </si>
  <si>
    <t>Determinar y  solicitar privilegios de acceso al sistema</t>
  </si>
  <si>
    <t>Formulario GIA</t>
  </si>
  <si>
    <t>Ger de Tecnologia - Dir Servicios Tecnicos
Ger de Tecnologia - Dir Servicios de Informatica</t>
  </si>
  <si>
    <t>Para el  segundo  cuatrimestre de 2024  ( mayo- agosto)se solicitaron los permisos de acceso  para el personal de la DST de acuerdo los sistemas de información que se requieren para la DST de cada uno de los laboratorios tales como LIMS, SAP, ARIBA, Mapa de procesos ,SGI, File server, intranet VPN , en el archivo adjunto se relacionan los GIA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</si>
  <si>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el monitoreo se evidencia que se realiza el autocontrol oportunamente mediante el medio de verificación definido el cual es permisos otorgados al personal por el aplicativo GIA.</t>
  </si>
  <si>
    <t>27/08/2024</t>
  </si>
  <si>
    <t>RP-5304</t>
  </si>
  <si>
    <t>MPFC-CP2: Registrar el ingreso a los laboratorios</t>
  </si>
  <si>
    <t xml:space="preserve">Registrar el ingreso a los laboratorios </t>
  </si>
  <si>
    <t>MPFA0604F05 Personal Autorizado para ingresar a los laboratorios de la Dirección de Servicios Técnicos</t>
  </si>
  <si>
    <t>Ger de Tecnologia - Dir Servicios Tecnicos
Ger Gestion Humana y Administrativa - Dir Servicios Administrativos</t>
  </si>
  <si>
    <t>Para el  segundo  cuatrimestre de 2024  ( mayo- agosto) se realizó el registro del personal externo que ingresa a los laboratorios mediante  aplicación  del escaneo del QR.
 Se adjunta  registro  Excel  de ingreso a los laboratorio  reporte formulario en Microsoft Forms que es la herramienta ofimatica con que dispone la EAAB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</si>
  <si>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el monitoreo se evidencia el control efectivo de las personas que ingresan a los laboratorios de acuerdo con el periodo en mención (mayo a agosto).</t>
  </si>
  <si>
    <t>RP-5305</t>
  </si>
  <si>
    <t>MPFC-CP3: Restringir el acceso mediante uso de carné</t>
  </si>
  <si>
    <t>Restringir el acceso mediante uso de carné</t>
  </si>
  <si>
    <t>Aviso SAP que se realiza para la solicitud de autorización de ingreso y salida del laboratorio</t>
  </si>
  <si>
    <t>Se relacionan de avisos SAP para activación de carnet para ingreso a los laboratorios  ( mayo-julio), se adjunta imagen  con los avisos SAP realizados  como evidencia del cumplimiento de este control.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</si>
  <si>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evidencia que se realiza el autocontrol oportunamente mediante el medio de verificación definido. Se relacionan de avisos SAP para activación de carnet para ingreso a los laboratorios (mayo – agosto 2024).</t>
  </si>
  <si>
    <t>RP-5299</t>
  </si>
  <si>
    <t>MPFC-CP4: Asegurar la confiabilidad de los resultados de los ensayos (Laboratorio de Suelos y Materiales de Construcción, Laboratorio de Aguas) y calibraciones (Laboratorio de Medidores).cumpliendo con los requisitos de la Norma ISO IEC 17025 y el documento normativo</t>
  </si>
  <si>
    <t>Certificados de Calibración (Lab medidores), Reportes de Resultados de Ensayos (Lab aguas, Lab suelos, Lab mediores) Trazabilidad en LIMS de los responsables de toma y muestra y ejecución del ensayo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</si>
  <si>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evidencia que el área realiza el autocontrol oportunamente y presenta el certificado de calibración.</t>
  </si>
  <si>
    <t>RP-5300</t>
  </si>
  <si>
    <t>MPFC-CP5: Autorizar cambios en la Programación</t>
  </si>
  <si>
    <t>Autorizar cambios en la Programación</t>
  </si>
  <si>
    <t>Lab. Aguas - Reporte lims con la autorización del cambio en la programación  Lab. Medidores y suelos y materiales correo electrónico con la aprobación del Director de Servicios Técnicos a la programación</t>
  </si>
  <si>
    <t xml:space="preserve">La autorización de cambios en la Programación  se realiza enviando  al Director  por parte del responsable técnico mediante correo electrónico la programación de turnos del mes, para personal de planta para autorizar las horas extras en SAP,si se requiere un permiso por parte del analista que este programado  se  autoriza el  permiso por parte del Director.  Se adjunta correo electrónico con la aprobación  por parte del Director como evidencia del cumplimiento de esta actividad. 
 Se aclara que este control tiene observaciones por parte de Control Interno por lo que  se trabajara en la nueva versión del mapa de riesgos y se ajustara este control de acuerdo con las recomendaciones dadas. .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</si>
  <si>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evidencia que el área presenta los soportes de la itinerancia de las actividades del laboratorio, de acuerdo con el medio de verificación estipulado.</t>
  </si>
  <si>
    <t>RP-5209</t>
  </si>
  <si>
    <t>FND-29438</t>
  </si>
  <si>
    <t>R1-MPFD</t>
  </si>
  <si>
    <t>MPFD-CC4: Verificar la integridad y completitud del cargue de la información</t>
  </si>
  <si>
    <t>Verificar la integridad y completitud del cargue de la información</t>
  </si>
  <si>
    <t>Pantallazos de cargue en el  archivo electrónico</t>
  </si>
  <si>
    <t>Se adjunta el inventario de las fichas generadas así como las estadísticas con corte al 30 de julio del  2024</t>
  </si>
  <si>
    <t>El autocontrol registra informe  de CREACIÓN DE FICHAS Y CARGUE DE PLANOS NUEVOS DIRECCIÓN DE INFORMACIÓN TÉCNICA Y GEOGRÁFICA CENTRO DE INFORMACIÓN TÉCNICA EMPRESARIAL - CITE de fecha el 09/08/2024 informan: Para un Total de enero a julio de 2024 de 475 Planos Cargados y 51 Fichas creadas de Récord de Obra Alcantarillado y Obras Acueducto, así como un total de 1334 Planos Cargados y 86 Fichas creadas de Proyectos de Acueducto y Alcantarillado en el Archivo Electrónico;   en el informe se anexan los pantallazos de cargue en el archivo electrónico; adicionalmente informan que en el sistema se genera una protección a la información, pues está no puede ser eliminada ni modificada, sino únicamente por el creador de las fichas cargadas en el Archivo Electrónico, por lo cual la información no recibe una mala manipulación, sino únicamente su destino es la consulta de la información. De esta manera se da cumplimiento al control</t>
  </si>
  <si>
    <t>Al ser control correctivo, este no debe identificarse en un riesgo de corrupción. Sin embargo, presenta evidencias que difieren del medio de verificación definido</t>
  </si>
  <si>
    <t>RP-5210</t>
  </si>
  <si>
    <t>MPFD-CC5: Realizar la búsqueda de los documentos en el archivo electrónico</t>
  </si>
  <si>
    <t>Realizar la búsqueda de los documentos en el archivo electrónico.</t>
  </si>
  <si>
    <t>Pantallazos de búsqueda de documentos SUG el  archivo electrónico</t>
  </si>
  <si>
    <t>Benavides Torres, Gina Marcela
Delgado Munevar, Aura Patricia</t>
  </si>
  <si>
    <t xml:space="preserve">
 Durante el periodo no se activó el control, ya que no se  realizaron búsquedas de documentos del SUG en el archivo electrónico.
</t>
  </si>
  <si>
    <t xml:space="preserve">Se debe realizar el ajuste del control de acuerdo al diseño de controles de DAFP
Ejecución:El autocontrol registra que no se generó búsqueda de documentos SUG el  archivo electrónico; sin embargo, no se evidencia la efectividad del control. </t>
  </si>
  <si>
    <t>Al ser control correctivo, este no debe identificarse en un riesgo de corrupción.</t>
  </si>
  <si>
    <t>RP-5211</t>
  </si>
  <si>
    <t>MPFD-CC6: Corroborar que el expediente contenga la totalidad de los tipos documentales</t>
  </si>
  <si>
    <t xml:space="preserve">Corroborar que el expediente contenga la totalidad de los tipos documentales </t>
  </si>
  <si>
    <t>PFD0301F05 “Formato Único de Inventario Documental"</t>
  </si>
  <si>
    <t>El equipo profesional de Gestión documental precisa que Si bien, durante las visitas se revisa y se comprueba que los expedientes se conformen completamente, lo que nos permite llevar control de esta actividad finalmente es el Inventario FUID firmado y el Acta de aprobación de la transferencia primaria realizada por cada área. Dicho lo anterior se comparten los Inventarios FUID con las actas correspondientes a las transferencias realizadas según cronograma para la vigencia 2024 de los meses solicitados abril a julio 2024.</t>
  </si>
  <si>
    <t>Se debe realizar el ajuste a los controles para que den cumplimiento al diseño de controles de la guía metodológica del DAFP
Ejecución:Se debe realizar el ajuste a los controles para que den cumplimiento al diseño de controles de la guía metodológica del DAFP. Se registran FUID de Planta el Dorado, Abastecimiento Sur, Acueducto y Alcantarillado Zona 5, Secretaria General, de igual manera se anexan las actas de transferencia. Por lo cual se da cumplimiento al control</t>
  </si>
  <si>
    <t>RP-5206</t>
  </si>
  <si>
    <t>Formulario SIMI Correo electrónico de la Mesa de Ayuda Lista de cuentas y permisos de la Dirección solicitado por la Dirección de Informática</t>
  </si>
  <si>
    <t xml:space="preserve">Se adjuntas los reportes obtenidos de los aplicativos archivo electrónico y firma electrónica; es importante tener en cuenta que las autorizaciones del uso de estas aplicaciones lo hace la Dirección Informática mediante los formularios GIA y la DITG los ejecuta. </t>
  </si>
  <si>
    <t>Se debe realizar el ajuste al control dando cumplimiento al diseño de controles según la guía meteodológica deL DAFP
Ejecución:Se evidencian cargue de soportes documentales de correo a los usuarios informando que han sido aprobados los permisos solicitados mediante GIA, reporte de firma electrónica, reporte excel con asociación de formulario GIA y roles asociados; sin embargo no se puede validar como se hace el control para la no materialización del riesgo.</t>
  </si>
  <si>
    <t>No se puede determinar como se lleva a cabo el control</t>
  </si>
  <si>
    <t>RP-5207</t>
  </si>
  <si>
    <t>Se anexa informe que contiene Libros de Registro de Correspondencia y Anexo de documentos de entrada y salida de los meses de abril, mayo, junio y julio de 2024.</t>
  </si>
  <si>
    <t>De acuerdo con los ajustes de la metodología de riesgos, se hace necesario revisar la redacción del control para el cumplimiento de los elementos mínimos requeridos por el DAFP.
 El autocontrol registra informe fechado el 13 de agosto/2024 con fotos aleatorias de los libros de correspondencia de 2024, una imagen de planilla de control de correspondencia interna con parcial diligenciamento, por último acotan que durante el trimestre en evaluación se registró un total de 58.311 entradas, según se evidencia en la imagen cuya fuente es el PAAC del 2 trimestre del 2024, enviado a la Dirección Servicios Administrativos; las evidencias no acreditan cómo se aseguran las comunicaciones oficiales asignadas y cuántas fueron asignadas a los responsables, por lo cual el control no es efectivo.</t>
  </si>
  <si>
    <t>RP-5208</t>
  </si>
  <si>
    <t>MPFD-CP3: Digitalizar y cargar imagen de formato PDF en aplicativo de correspondencia</t>
  </si>
  <si>
    <t>Digitalizar y cargar imagen de formato PDF en aplicativo de correspondencia</t>
  </si>
  <si>
    <t>MPFD0205F01 Anexo de documentos de entrada y salida</t>
  </si>
  <si>
    <t>Se anexa informe que contiene Anexo de documentos de entrada y salida correspondiente a los meses de abril, mayo, junio y julio de 2024.</t>
  </si>
  <si>
    <t>De acuerdo con los ajustes de la metodología de riesgos, se hace necesario revisar la redacción del control para el cumplimiento de los elementos mínimos requeridos por el DAFP.
 El autocontrol registra informe del 13 de agosto/2024 donde evalúa el trimestre de mayo, junio y julio 2024, es importante resaltar que el período a evaluar es de 15 abril/2024 a 15 de agosto, en el informe se evidencia imagen de anexo de documentos de entrada y salida de E-2024- 046748 del 3/05/2024, imagen de planilla de control de correspondencia interna de la zona 3, imagen de caratulas de libros de administración de correspondencia y notificación 2024; acotan que durante el trimestre se reasignaron 9824 entradas a los diferentes centros de costo de la Empresa; sin embargo, no se evidencia como se ejecuta el control para no materializar el riesgo; por tal motivo,  no hay efectividad en el control.</t>
  </si>
  <si>
    <t>RP-8220</t>
  </si>
  <si>
    <t>FND-30436</t>
  </si>
  <si>
    <t>R104-MPFI</t>
  </si>
  <si>
    <t>MPFI-CP101</t>
  </si>
  <si>
    <t>El comité Industrial aprueba por demanda la nueva tecnología teniendo en cuenta los resultados obtenidos en la evaluación y consigna dicha decisión en el acta del Comité Industrial.</t>
  </si>
  <si>
    <t>Acta de comité Industrial</t>
  </si>
  <si>
    <t>Betancourt Arguello, Julian De Jesus
Leon Lopez, Nubia Irley
Torres Albarracin, Ibeth Natalia
Villamil Pasito, Diana Carolina</t>
  </si>
  <si>
    <t>Ger de Tecnologia - Dir Ingenieria Especializada</t>
  </si>
  <si>
    <t xml:space="preserve">Se anexan las Actas de comité Industrial como soporte para el medio de verificación.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</si>
  <si>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evidencia que el área presenta las actas de los diferentes comités industriales, sin embargo para el siguiente seguimiento se sugiere contar con un acta u otro mecanismo que evidencie mayor detalle de las actividades.</t>
  </si>
  <si>
    <t>RP-8221</t>
  </si>
  <si>
    <t>MPFI-CP102</t>
  </si>
  <si>
    <t>Los integrantes del plan de pruebas ((Director o Jefe de división del area usuaria, Profesional Especializado nivel 20 DIE, personal apoyo DIE y Director DIE) de comun acuerdo, aprueban, cada vez que se presente una nueva tecnología, mediante firma lo establecido en el formato MPFI0202F05 Plan de pruebas con el fin de verificar las características de la nueva tecnología y en especial su funcionalidad y operabilidad</t>
  </si>
  <si>
    <t xml:space="preserve"> MPFI0202F05 Plan de pruebas firmado</t>
  </si>
  <si>
    <t xml:space="preserve"> Se anexan planes de pruebas de las dos tecnologías aprobadas en este periodo del 2024.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</si>
  <si>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evidencia que el área presenta evidencia de dos actas de plan de pruebas de tecnología, una de ellas corresponde al desarrollo de un sistema de detección de movimiento y rastreo de tapas de alcantarillado a través de comunicación GPS y la otra frente a la Instalación de dispositivos TAG – RFID con tecnología de radiofrecuencia para el marcado e identificación de las tapas para pozo de inspección de la EAAB-ESP. El seguimiento cumple con lo establecido en el formato MPFI0202F05.</t>
  </si>
  <si>
    <t>RP-8222</t>
  </si>
  <si>
    <t>MPFI-CP103</t>
  </si>
  <si>
    <t>Los integrantes del plan de pruebas (Director o Jefe de dividión del area usuaria, Profesional Especializado nivel 20 DIE, personal apoyo DIE)  aprueban el  Informe Final de Evaluación de la nueva tecnología mediante firma (MPFI0202F07), cada vez que se evalue una nueva tecnología, en donde se contempla según aplique,  la intercambiabilidad, operabilidad, funcionalidad, frecuencia de uso prevista a futuro, oportunidad, conveniencia, pruebas de laboratorio, pruebas de campo, entre otros, esto conforme lo establecido en la norma técnica NS-099 “Requisitos mínimos para la evaluación de productos y nuevas tecnologías para uso de la EAAB-ESP”.</t>
  </si>
  <si>
    <t>MPFI0202F07 Informe Final de Evaluación de la nueva tecnología  firmado</t>
  </si>
  <si>
    <t xml:space="preserve">Se anexan informes finales de evaluación de las dos tecnologías aprobadas en este periodo del 2024.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</si>
  <si>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El área generó para este periodo, dos informes correspondientes a la Evaluación de Nueva Tecnología, uno de ellos relacionado con el sistema de detección de movimiento y rastreo de tapas de alcantarillado a través de comunicación GPS y el otro con Instalación de dispositivos TAG – RFID con tecnología de radiofrecuencia para el marcado de las tapas para pozo de inspección de la EAAB-ESP. Estos informes dan cumplimiento con lo descrito en el control.</t>
  </si>
  <si>
    <t>RP-5062</t>
  </si>
  <si>
    <t>FND-29358</t>
  </si>
  <si>
    <t>R1-MPFJ</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</si>
  <si>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del riesgos del proceso de gestión jurídica, por lo que se espera contar con su aprobación y cargue en el mapa de procesos en el mes de septiembre.
 EJECUCIÓN: El área determinó como medio de verificación (evidencia cargada) de la no materialización del riesgo “Ficha de acción de repetición MPFD0801F06 Acta de Comité” por lo que el cargue de pantallazo de correo electrónico no corresponde a lo formulado. Se requiere para el próximo autocontrol suministrar la documentación correspondiente que certifique el trámite de las acciones de repetición o medio de verificación que permita evidenciar la no recepción de las mismas en el periodo monitoreado.</t>
  </si>
  <si>
    <t>RP-5069</t>
  </si>
  <si>
    <t>FND-29359</t>
  </si>
  <si>
    <t>R2-MPFJ</t>
  </si>
  <si>
    <t>El Jefe de la Oficina de Asesoría Legal revisa el concepto jurídico emitido, en el cual se incurrio en interpretaciones subjetivas de las normas. Analiza y emite un nuevo concepto para enviar al área.</t>
  </si>
  <si>
    <t>MPFJ0101F01 Concepto jurídico</t>
  </si>
  <si>
    <t xml:space="preserve">
  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del riesgos del proceso de gestión jurídica, por lo que se espera contar con su aprobación y cargue en el mapa de procesos en el mes de septiembre.
 EJECUCIÓN: El área determinó como medio de verificación (evidencia cargada) de la no materialización del riesgo “MPFJ0101F01 Concepto jurídico” por lo que el cargue de pantallazo de correo electrónico no corresponde a lo formulado. Se requiere para el próximo autocontrol suministrar muestra de la elaboración de conceptos realizados en el periodo de autocontrol que cumplan con el orden jurídico, la normatividad, la ley o la regulación.
</t>
  </si>
  <si>
    <t>RP-5068</t>
  </si>
  <si>
    <t>No se activo la la ejecución del control, a la fecha no se ha recibido la encuesta de percepción de satisfacción del usuario.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</si>
  <si>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del riesgos del proceso de gestión jurídica, por lo que se espera contar con su aprobación y cargue en el mapa de procesos en el mes de septiembre.
 EJECUCIÓN: El proceso informa que no se activó la ejecución del control, a la fecha no se ha recibido la encuesta de percepción de satisfacción del usuario. Sin embargo, es necesario ejecutar el control de forma periódica conforme al medio de verificación.</t>
  </si>
  <si>
    <t>No se ejecutó en el periodo, no tiene evidencias. Al ser control correctivo, este no debe identificarse en un riesgo de corrupción</t>
  </si>
  <si>
    <t>RP-5061</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</si>
  <si>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del riesgos del proceso de gestión jurídica, por lo que se espera contar con su aprobación y cargue en el mapa de procesos en el mes de septiembre.
 EJECUCIÓN: El área determinó como medio de verificación (evidencia cargada) de la no materialización del riesgo “Memorando y/o correo electrónico”, en el presente autocontrol se anexa pantallazo de correo de solicitud general sobre la materialización de riesgos; por lo que se recomienda suministrar evidencia especifica de la no materialización de hechos en los cuales incurrió el apoderado de la Empresa por la indebida Representación judicial y/o Administrativa de la Empresa, esto está ligado a la descripción del control.</t>
  </si>
  <si>
    <t>RP-5060</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</si>
  <si>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 riesgos del proceso de gestión jurídica, por lo que se espera contar con su aprobación y cargue en el mapa de procesos en el mes de septiembre.
 medio de verificación (evidencia cargada) de la no materialización del riesgo “Base de Datos "Control de inicio de demandas”, en el presente control se anexa la base datos a corte del 14 de agosto.  La evidencia proporcionada en la herramienta Archer demuestra que la ejecución del control se está llevando a cabo conforme la descripción y demás atributos de este.</t>
  </si>
  <si>
    <t>RP-5065</t>
  </si>
  <si>
    <t>MPFJ-CP11: Recibir el concepto y/o el documento revisado o elaborado y  realizar la evaluación jurídica teniendo en cuenta la normatividad y la juridisprudencia vigente.</t>
  </si>
  <si>
    <t>Recibir el concepto y/o el documento revisado o elaborado y  realizar la evaluación jurídica teniendo en cuenta la normatividad y la juridisprudencia vigente, la coherencia del concepto, los anexos  con el fin de mantener la seguridad jurídica; si hay correcciones regresa al abogado para que corrija en dos (2) días hábiles.
Regresa al Jefe de oficina quien cuenta con dos (2) días hábiles, para su revisión.
En caso de revisión del Gerente Jurídico contará con dos (2) días hábiles para su aprobación.</t>
  </si>
  <si>
    <t>EL jefe de Oficina de Asesoría Legal cuando firma el concepto jurídico ha verificado la línea jurisprudencial del concepto y la normatividad aplicable al mismo, una vez verificado el concepto y aprobado (firmado) por parte del jefe de oficina, mediante correo electrónico envía a la secretaria para que esta radique y remita el concepto al área que solicitó el servicio del concepto. 
 Se anexa muestra de correos electrónicos y de los conceptos jurídicos de los meses de mayo, junio, julio y agosto de 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</si>
  <si>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 riesgos del proceso de gestión jurídica, por lo que se espera contar con su aprobación y cargue en el mapa de procesos en el mes de septiembre.
 EJECUCIÓN: Se anexan veintidós (22) pdf correspondiente a los conceptos emitidos por el área y los correos de revisión realizados por el jefe de Oficina de Asesoría Legal en los meses de junio, julio y agosto. La evidencia proporcionada en la herramienta Archer demuestra que la ejecución del control se está llevando a cabo conforme la descripción y demás atributos de este.</t>
  </si>
  <si>
    <t>RP-5063</t>
  </si>
  <si>
    <t>MPFJ-CP15: Verificar las actuaciones realizadas por el Apoderado dentro de los procesos a su cargo.</t>
  </si>
  <si>
    <t xml:space="preserve"> El Apoderado (contratista) presenta de manera mensual un informe a su supervisor en donde relaciona las actuaciones realizadas en los procesos a su cargo. El profesional realiza seguimiento al aplicativo SIPROJWEB de los procesos a cargo de los apoderados de planta.</t>
  </si>
  <si>
    <t>Correo de los supervisores certificando que el apoderado contratista tenga actualizados los procesos a su cargo en el siproj web.
Correo del profesional encargado del siprojweb informando que lo apoderados de planta tengan atualizados los procesos en el siproj web.</t>
  </si>
  <si>
    <t xml:space="preserve">Los supervisores con apoyo del profesional que maneja el aplicativo SIPROJWEB, revisan las actuaciones realizadas por el contratista y el estado de los procesos que tienen a su cargo, reportados en el informe mensual que presentan. Los supervisores dan su VoBo mediante correo electrónico, cuando solicitan tramitar el pago de la factura y/o cuenta de cobro del contratista. Se anexan muestreo de correos de los meses de abril, mayo, junio y julio 2024.
 Respecto a la actualización de los procesos a cargo de los apoderados de planta, se anexan correo electrónico del Jefe de Oficina de Representación Judicial y Actuación Administrativa en donde informa que los profesionales de planta tienen registradas las actuaciones judiciales  en el aplicativo SIPROJ WEB durante los meses mayo, junio, julio y agosto de 2024 de los procesos que tienen a su cargo, se anexa base de datos de soporte.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</si>
  <si>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 riesgos del proceso de gestión jurídica, por lo que se espera contar con su aprobación y cargue en el mapa de procesos en el mes de septiembre.
 EJECUCIÓN: Se evidencian correos muestra de las revisiones realizadas por los supervisores  certificando que el apoderado contratista tenga actualizados los procesos a su cargo en el siproj web. También se anexa correo del profesional encargado del siprojweb con la actualización de los procesos. La evidencia proporcionada en la herramienta Archer demuestra que la ejecución del control se está llevando a cabo conforme la descripción y demás atributos de este.</t>
  </si>
  <si>
    <t>RP-5064</t>
  </si>
  <si>
    <t xml:space="preserve"> El proveedor externo de Vigilancia Judicial informa semanalmente a la Oficina de Representación Judicial las novedades ocurridas en los procesos en los cuales se adelanta la representación judicial de la empresa con el fin de mantenerse informado respecto a los avances.</t>
  </si>
  <si>
    <t>La Oficina de Representación Judicial y Actuación Administrativa cuenta con el apoyo del proveedor de vigilancia judicial quienes remiten a la oficina de Representación Judicial y AA y a los abogados apoderados de la Empresa, el reporte diario de movimientos que se presentan en los procesos judiciales en donde es parte la empresa.
 Igualmente, la ORJ y AA realiza el control de movimientos judiciales, con apoyo de los abogados apoderados de la Empresa tanto externos como de planta, supervisores, auxiliares de la oficina que apoyan en la revisión de la página de la rama judicial, identificando así, los términos judiciales de los procesos judiciales en los que es parte la Empresa. Es importante precisar que los apoderados externos de la Empresa tienen dentro de sus obligaciones específicas del contratista, realizar la vigilancia judicial de los procesos que tienen a su cargo: ..." Realizar la vigilancia jurídica permanente en cada proceso y actuación donde asuma la representación judicial, extrajudicial o administrativa de manera directa."
 Como evidencia se anexa muestra de correos electrónicos en donde la firma que realiza la vigilancia judicial envía reporte de los movimientos surtidos en procesos donde es parte la EAAB y el cuadro de Excel en donde se lleva el control de los reportes enviados de los meses de abril, mayo, junio, julio y agosto 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</si>
  <si>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del riesgos del proceso de gestión jurídica, por lo que se espera contar con su aprobación y cargue en el mapa de procesos en el mes de septiembre.
 EJECUCIÓN:  Se evidencia muestra de correos electrónicos en donde la firma que realiza la vigilancia judicial envía reporte de los movimientos surtidos en procesos donde es parte la EAAB y el cuadro de Excel en donde se lleva el control de los reportes enviados de los meses de mayo, junio, julio y agosto 2024. De igual forma, se evidencian correos con reporte de control de movimientos judiciales, con apoyo de los abogados apoderados de la Empresa tanto externos como de planta. La evidencia proporcionada en la herramienta Archer demuestra que la ejecución del control se está llevando a cabo conforme la descripción y demás atributos de este.</t>
  </si>
  <si>
    <t>RP-5066</t>
  </si>
  <si>
    <t>Efectuar el reparto al interior de la Oficina de Asesoría Legal dentro de los dos (2) días siguientes al recibo de la solicitud y remite vía correo electrónico con los soportes, verifica que se cumpla con un reparto equitativo según las cargas laborales y perfiles del personal.
Envía copia de los documentos a la Secretaria de la Oficina de Asesoría Legal para que realice  el  seguimiento a las respuestas.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</si>
  <si>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del riesgos del proceso de gestión jurídica, por lo que se espera contar con su aprobación y cargue en el mapa de procesos en el mes de septiembre.
 EJECUCIÓN: Se anexa muestra de correos electrónicos de los meses mayo, junio, junio y agosto, asignado al profesional por el Jefe de Oficina de Asesoría Legal. La evidencia proporcionada en la herramienta Archer demuestra que la ejecución del control se está llevando a cabo conforme la descripción y demás atributos de este.</t>
  </si>
  <si>
    <t>RP-5067</t>
  </si>
  <si>
    <t>MPFJ-CP9: Realizar seguimiento semanal a las respuesta de las solicitudes de servicio.</t>
  </si>
  <si>
    <t>Realizar seguimiento semanal a las respuesta de las solicitudes de servicio a partir de los datos registrados por el Tecnológo Administrativo en el formato de seguimiento de solicitudes de servicio, en caso de que no se haya dado respuesta en el término estipulado, solicita vía correo electrónico al profesional designado en el reparto sustentar con soportes, el motivo por el cual no se respondió dentro del término.</t>
  </si>
  <si>
    <t>MPFJ0101F02 Seguimiento de solicitudes de servicio</t>
  </si>
  <si>
    <t>La Oficina de Asesoría Legal realiza seguimiento a las solicitudes de servicios asignadas a los profesionales del área para su tramite de respuesta, el tecnólogo administrativo envía al jefe de oficina correo electrónico en donde anexa el formato M4FL0101F02-01 identificando la asignación que tiene cada profesional para que el jefe de Oficina realice seguimiento.
 Se anexa muestra de formatos de seguimientos de las solicitudes de servicios del área y correo electrónico en donde envían los formatos para esta evidencia, de los meses de mayo, junio, julio y agosto 2024.</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</si>
  <si>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 riesgos del proceso de gestión jurídica, por lo que se espera contar con su aprobación y cargue en el mapa de procesos en el mes de septiembre.
 EJECUCIÓN: Se anexa muestra de trece (13) formatos de seguimientos de las solicitudes de servicios del área y correo electrónico en donde envían los formatos para esta evidencia, de los meses de mayo, junio, julio y agosto 2024. La evidencia proporcionada en la herramienta Archer demuestra que la ejecución del control se está llevando a cabo conforme la descripción y demás atributos de este.</t>
  </si>
  <si>
    <t>RP-5301</t>
  </si>
  <si>
    <t>FND-29473</t>
  </si>
  <si>
    <t>R2-MPFM</t>
  </si>
  <si>
    <t>MPFM-CP11: Verificación de la información consignada en la orden de trabajo (Verificación de aviso SAP)</t>
  </si>
  <si>
    <t>Verificación de la información consignada en la orden de trabajo (Verificación de aviso SAP)</t>
  </si>
  <si>
    <t>Aviso SAP</t>
  </si>
  <si>
    <t>Baron Peralta, Marco Antonio
Garay Niño, Alejandra Maria
Gomez Ortiz, Hernan Oswaldo
Grajales Vergara, Lina Marcela</t>
  </si>
  <si>
    <t>SE ANEXA MUESTREO ALEATORIO DE ORDENES DE TRABAJO EN DONDE SE VERIFICA QUE EL ING PROFESIONAL 21 DIVISIÓN EJECUCIÓN DE MANTENIMIENTO REVISA Y APRUEBA LAS ACTIVIDADES DESCRITAS EN LAS ORDENES DE TRABAJO DEL 2 CUATRIMESTRE 2024. VER TOTALIDAD DEL MUESTREO EN DOCUMENTO WORD ANEXO, SE CARGAN ALGUNAS ORDENES EN ARCHER TENIENDO EN CUENTA QUE POR SU CAPACIDAD DE ALMACENAMIENTO NO ES POSIBLE CARGAR LA TOTALIDAD DEL MUESTREO, POR ESO SE RELACIONARON EN EL DOCUMENTO WORD.</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</si>
  <si>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evidencia que se tiene una estructura para realizar seguimiento a las ordenes de trabajo de acuerdo con los avisos en SAP, sin embargo, se recomienda presentar en formato Excel la relación de las ordenes de trabajo del periodo correspondiente al cuatrimestre.</t>
  </si>
  <si>
    <t>RP-5302</t>
  </si>
  <si>
    <t>MPFM-CP12: Realizar visitas aleatorias a campo con el fin de validar respuestos sacados del almacén vs el uso real de ellos Se debe realizar como mínimo 2 veces al mes.</t>
  </si>
  <si>
    <t>Realizar visitas aleatorias a campo con el fin de validar respiuestos sacados del almacén vs el uso real de ellos Se debe realizar como mínimo 2 veces al mes.</t>
  </si>
  <si>
    <t>Garay Niño, Alejandra Maria
Gomez Ortiz, Hernan Oswaldo</t>
  </si>
  <si>
    <t>SE ANEXA TABLA CON NÚMEROS DE AVISOS MUESTRA TOMADA ALEATORIAMENTE DE SAP DE VISITAS A TERRENO 2 CUATRIMESTRE AÑO 2024. VER WORD ANEXO EXPLICATIVO.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</si>
  <si>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evidencia que el área presenta los soportes de visitas a terreno durante el periodo en mención, sin embargo se presenta una muestra de las actividades gestionadas, se recomienda gestionar base de datos en Excel que contenga todas las visitas.
Adicional a esto, se evidencia que los avisos SAP 40000367940, 4000372080 y la 4000372868 no cuenta con todas las autorizaciones en el formato descrito para el reporte y no todos tienen registro fotográfico.</t>
  </si>
  <si>
    <t>RP-6008</t>
  </si>
  <si>
    <t>FND-29447</t>
  </si>
  <si>
    <t>R7-MPFP</t>
  </si>
  <si>
    <t xml:space="preserve">Durante el periodo objeto de corte, se efectuó la revisión técnica, jurídica y social de los productos prediales remitidos por las Áreas Receptoras del Servicio – ARS- de la EAAB-ESP relacionados con los proyectos que se encuentran en la etapa de estudios y diseños, los cuales son requeridos para la ejecución de las diferentes obras; es de precisar que está revisión  se realiza conforme a la norma NS-178.
 A continuación, se detallan los proyectos que ingresaron para revisión de insumos, Área Receptora del Servicio- ARS, medio por el cual ingresa (Aviso SAP, Memorando o correo electrónico) y soporte de respuesta, así:
 No.
 Área Responsable /Proyecto 
 No. Memorando o Aviso SAP  
 Soporte de Respuesta   
 Anexos  Base EXCEL  
 1
 Gerencia Corporativa Ambiental, Dirección de Gestión del Sistema Hídrico - Proyecto: “Estudios de Diseño para la reconformación Hidro geomorfológica y la restauración del Canal Guaymaral”
 Correo electrónico 19 junio de 2024-Aviso SAP 600001808
 Memorando No. 252001-2024-00595 del 03 de julio de 2024.
 1
 2
 Gerencia Corporativa Sistema Maestro, Dirección de Red Troncal: - Proyecto: “Estudios Y Diseños Detallados De Las Obras Y Equipos Necesarios Para La Entrega A La Estación Elevadora Canoas De Los Interceptores Fucha Tunjuelo, Tunjuelo Bajo Y Tunjuelo – Canoas” ITC CANOAS 
 correo electrónico del 18 de junio de 2024 - Aviso SAP 600001616
 Memorando No. 252001-2024-00707 del 25 de julio de 2024
 1
 3
 Gerencia Corporativa Sistema Maestro, Dirección de Red Troncal: - Proyecto: “Estudios Y Diseños Detallados De Las Obras Y Equipos Necesarios Para La Entrega A La Estación Elevadora Canoas De Los Interceptores Fucha Tunjuelo, Tunjuelo Bajo Y Tunjuelo – Canoas” ITB TUNJUELO BAJO  
 correo electrónico 25 de junio de 2024 
 Memorando No. 252001-2024-00708. 25 de julio de 2024
 0
 4
 Gerencia Corporativa Sistema Maestro, Dirección de Red Troncal-Proyecto: "Actualización de los diseños definitivos de las obras requeridas para el saneamiento de las Quebradas Chiguaza, Hoya del Ramo, La Fiscala, Fucha, Yomasá y diseños detallados de sus afluentes, que contribuyen al cumplimiento del Plan de Saneamiento y Manejo de Vertimientos”
 Memorando Interno No.255100-2024-00838 del 19 junio de 2024
 Aviso SAP 600001803
 Memorando No. 252001-2024-00675 del 23 de julio de 2024.
 1
 5
 Gerencia Corporativa Sistema Maestro, Dirección de Red Troncal-Proyecto “Contrato 1-02-25500-1472-2019 Consultoría para el diseño detallado para el sistema de drenaje pluvia del área aferente del vallado la Magdalena, Colector Av. Calle 170, Renovación Integral del canal Américas, Recuperación del Talud Izquierdo del Rio Tunjuelo”.
 Memorando No. 25510-2024-0851-  21 de junio de 2024
 Memorando 252001-2024-00743 del  08 de agosto de 2024.
 1 
 6
 Gerencia Corporativa de Atención al Cliente, Dirección de Acueducto y Alcantarillado de la Zona 4- Proyecto: Proyecto: "Consultoría 1-02-34300-1520-2021 Estudios y diseños detallados de las redes de acueducto y alcantarillado sanitario y pluvial para la ampliación de la cobertura de los barrios legalizados en el área de influencia de la zona 4 del acueducto de Bogotá Fase 2 localidad de Rafael Uribe, San Cristóbal y Usme”
 Memorando No. 3433002-2024-0216 del 05 de junio de 2024 – Aviso SAP 600001714  
 Memorando interno 252001-2024-00742 , 8 de agosto de 2024
 1
                                                                                 Tabla No. 1 Dirección Bienes Raíces 2° Autocontrol
 Para el presente autocontrol se adjunta por cada proyecto numerado del 1 al 6 las solicitudes recibidas por parte de las ARS a través de memorandos, correos electrónicos y/o Aviso SAP, mediante las cuales solicitan la revisión y análisis predial, relacionados en la tabla No. 1. Así mismo se adjuntan las correspondientes respuestas de la Dirección Bienes Raíces, que dan cuenta del resultado de la revisión de los insumos en sus componentes: Técnico, Jurídico y Social, documentos relacionados en la descripción del avance.
  </t>
  </si>
  <si>
    <t>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y evidencia.
 Ejecución del control: Se evidencia la ejecución del control en el periodo, en el autocontrol se presenetan seis proyectos con las solicitudes de revisión y análisis predial recibidas y relación de respuesta de memorandos, se aporta como evidencia memorandos de solicitud y respuesta correspondientes al periodo del corte, así como consolidado predial revisión de insumos.</t>
  </si>
  <si>
    <t>RP-5248</t>
  </si>
  <si>
    <t>MPFP-CP12: Validación de la información censal</t>
  </si>
  <si>
    <t>Validación de la información censal. Objetivo: Identificar las unidades sociales y usos de los predios Descripción: Todo censo debe estar aprobado por el el Coordinador Social y el Jefe de División. El Coordinador Social revisa los formatos de recolección de información (censo) diligenciados por los profesionales sociales prediales, verificando la consistencia de la información y cuando se detecten casos excepcionales se realiza visita en terreno y si se evidencia que existen varias unidades familiares en el mismo predio en calidad de propietarios o mejoratarios residentes se escalan al Comité de reasentamientos. Dicho Comité es convocado por el Director de de Bienes Raíces para el análisis de aplicabilidad del factor vivienda de reposición.</t>
  </si>
  <si>
    <t>Formato de Recolección de información censal, Ayuda de Memoria, registro fotográfico, lista de asistencia</t>
  </si>
  <si>
    <t>En respuesta de esta actividad se precisa que a la fecha no han ingresado proyectos en los que se identifiquen beneficiarios del factor de vivienda de reposición, por lo tanto  no serán, por lo anterior no se han adelantado visitas a terreno relacionadas con  este control, cabe precisar que los proyectos que han ingresado a la Dirección para revisión de productos prediales en su gran mayoría corresponden a constituciones de servidumbres o adquisición  de predios no habitados (lotes), que no ingresarán al Programa de Reasentamiento, tal como lo soportan los conceptos sociales y registros fotográficos aportados por los consultores y validados con los documentos que soportan la revisión de insumos conforme a la norma NS 178 (insumos preliminares de los componentes técnico, jurídico y social).    
 Es de señalar que el marco normativo enunciado se encuentra derogado, entrado en vigencia el Decreto 555 de 2021 “Por el cual se adopta la revisión general del Plan de Ordenamiento Territorial de Bogotá”, puntualmente en su artículo 608 el cual indica: “…El presente Plan deroga todas las disposiciones que le sean contrarias, en especial el Acuerdo 22 de 1995, el Decreto Distrital 765 de 1999, el Decreto Distrital 619 de 2000, el Decreto Distrital 1110 de 2000, el Decreto Distrital 469 de 2003, el Decreto Distrital 190 de 2004 y todas las normas e instrumentos que lo desarrollan y complementan…”
 Es importante resaltar que el citado Decreto 555 de 2021 en el subcapítulo 3 “Protección a moradores y actividades productivas” artículo 370 y siguientes, define la población beneficiaria, principios y señala la implementación de estrategias sociales, las cuales se deben  desarrollar de manera paralela a la formulación y ejecución de las acciones y actuaciones urbanísticas y, el Acuerdo del Concejo de Bogotá, D.C. 908 de 2023  “Por el cual se regulan los factores de reconocimientos económicos por traslado involuntario por adquisición predial y se dictan otras disposiciones”, desarrolla el mencionado artículo 370.
 La EAAB-ESP viene participando en la construcción y reglamentación del Decreto Distrital que determine los lineamientos para la implementación del citado Acuerdo 908 de 2023 y hasta no contar con el Decreto reglamentario, no es viable liquidar los factores de reconocimiento económico a las unidades sociales que llegaran a ingresar a la fecha.
 No se adjuntan soportes, teniendo en cuenta los argumentos expuestos.</t>
  </si>
  <si>
    <t>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y evidencia.
 Ejecución del control: En el autocontrol se informa que no han ingresado proyectos en los que se identifiquen beneficiarios del factor de vivienda de reposición por lo tanto no aplica la ejecución del control</t>
  </si>
  <si>
    <t>RP-6009</t>
  </si>
  <si>
    <t xml:space="preserve">Durante el período objeto de corte, se adelantaron cuatro (4) visitas: en terreno, correspondiente a los siguientes proyectos:
 N°
 PROYECTO
 FECHA DE RECORRIDO
 1
 Actualización de los diseños definitivos de las obras requeridas para el saneamiento de las Quebradas Chiguaza, Hoya del Ramo, La Fiscala, Fucha, Yamasá y diseños detallados de sus afluentes, que contribuyen al cumplimiento del Plan de Saneamiento y Manejo de Vertimientos- QUEBRADA CHIGUAZA.  
 22 de mayo del 2024
 2
 Recorrido Interceptor Izquierdo Rio Seco- Aviso SAP: 6000001788
 27 de mayo del 2024
 3
 Proyecto Renovación Línea Pardo Rubio II
 5 de julio del 2024
 4
 Estudios Y Diseños Detallados De Las Obras Y Equipos Necesarios Para La Entrega A La Estación Elevadora Canoas De Los Interceptores Fucha Tunjuelo, Tunjuelo Bajo Y Tunjuelo – Canoas – ITB TUNJUELO BAJO
 8 de agosto del 2024
 Se anexa ayudas de memoria de los cuatro (4) proyectos mencionados en el ítem respuestas.
  </t>
  </si>
  <si>
    <t>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Ejecución del control: Se evidencia la ejecución del control con los archivos anexos correspondientes a 4 ayudas de memoria de las visitas(Proyecto Quebrada Chiguaza, Recorrido Interceptor Izquierdo Rio Seco, Recorrido Proyecto Renovación Línea Pardo Rubio II, Recorrido ITB Tunjuelo Bajo</t>
  </si>
  <si>
    <t>RP-5242</t>
  </si>
  <si>
    <t>FND-29446</t>
  </si>
  <si>
    <t>Control de calidad del Avalúo y aprobación por la Mesa Técnica de Avalúos Objetivo: Validar la calidad del avalúo conforme a la Normativa vigente y aprobar el mismo por parte de la Mesa Técnica Descripción: Revisar que el avalúo cumpla con los lineamientos establecidos en la Normativa vigente, coherencia, consistencia y calidad de la información técnica, jurídica y social que aplique de acuerdo con lo definido en el Instructivo MPFP0101I01. En caso de observar inconsistencias el profesional avaluador debe solicitar  oficialmente a la  Entidad  que elaboró el avalúo.  Posteriormente, se presentan los resultados del control de calidad para validación y aprobación del avalúo.</t>
  </si>
  <si>
    <t xml:space="preserve">En cuanto a la revisión de los avalúos comerciales realizados para los procesos de enajenación y constitución de servidumbres, dictámenes periciales en procesos de expropiación e imposición, se informa que no se han efectuado en el período objeto de corte.
 No obstante, la Dirección Bienes Raíces revisó 3 avalúos comerciales correspondiente a :
 Avalúo comercial de renta entregado por CIDU correspondiente a una franja parcial que hace parte de un predio de la EAAB y es requerida por la empresa Metro Línea 1 S.A.S.
 Avalúo comercial de servidumbre, presentado con demanda de imposición de servidumbre, sobre un predio donde la EAAB tiene cuota parte en el derecho real de dominio.
 Avalúo de servidumbre entregado por LONJACUN correspondiente a un predio requerido para el proyecto Canal San Francisco
 Se adjuntan tres (3) actas :
 1. AVALUO COMERCIAL ACTA 2024-002-A
 2. AVALUO COMERCIAL ACTA 2024-003-A
 3. ACTA 2024-004-A y
 Archivo Excel Revisión de avalúos 
 Así mismo se realizó la revisión de dictámenes periciales,  aclaraciones y complementaciones, actas de indexación de avalúos. Se adjuntan 18 actas y  archivo Excel CONTROL ACTAS .
 Es de señalar que una vez definida la modalidad de contratación conforme lo establecido en el Manual de Contratación de la EAAB-ESP, se estableció el proceso de contrato bajo la modalidad de Invitación Pública Simplificada, siendo necesario escalar la etapa precontractual a la Dirección Contratación y Compras de la EAAB-ESP, con el fin que dicha área de acuerdo con sus competencias adelante el respectivo proceso.
 Una vez se supere esta etapa, se procederá a celebrar, suscribir y ejecutar el contrato de avalúos, lo cual permitirá adelantar las gestiones de solicitud de avalúos que correspondan. </t>
  </si>
  <si>
    <t>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evidencia.
 Ejecución del control: Se anexan como evidencia de ejecución del control actas  y ayudas de memoria de revisión dictamen pericial</t>
  </si>
  <si>
    <t>RP-5245</t>
  </si>
  <si>
    <t>Revisión de insumos de avalúos entregados por los grupos de Adquisición Predial Objetivo: Verificar los insumos técnicos, jurídicos, normativos y sociales para realizar la solicitud oficial del avalúo Descripción: Una vez el Grupo de Adquisición Predial entrega los insumos para realizar el avalúo conforme a lo dispuesto en el Instructivo MPFP0101I01 (ítem Solicitud por parte del Técnico del proyecto a cargo), los Profesionales del Grupo de Avalúos verifican los insumos recibidos según corresponda: técnicos, jurídicos, normativos, sociales (los insumos sociales de acuerdo con el procedimiento MPFP0105P Procedimiento gestión social predial) En el caso, que los insumos no hayan perdido vigencia se procederá a solicitar la actualización de estos, previo a la emisión de la solicitud oficial para la elaboración del avalúo.</t>
  </si>
  <si>
    <t>Oficio de solicitud de avalúo, insumos prediales actualizados</t>
  </si>
  <si>
    <t>En cuanto a la revisión de documentos soporte para solicitud de avalúos comerciales, se informa que no se han efectuado en el período objeto de corte.
 Es de señalar que una vez definida la modalidad de contratación conforme lo establecido en el Manual de Contratación de la EAAB-ESP, se estableció el proceso de contrato bajo la modalidad de Invitación Pública Simplificada, siendo necesario escalar la etapa precontractual a la Dirección Contratación y Compras de la EAAB-ESP, con el fin que dicha área de acuerdo con sus competencias adelante el respectivo proceso.
 Una vez se supere esta etapa, se procederá a celebrar, suscribir y ejecutar el contrato de avalúos, lo cual permitirá adelantar las gestiones de solicitud de avalúos que correspondan
 En razón a lo anterior, no se adjunta soporte.</t>
  </si>
  <si>
    <t>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y evidencia
 Ejecución del control: Durante el periodo no se ejecuta el control en razón a que “…conforme lo establecido en el Manual de Contratación de la EAAB-ESP, se estableció el proceso de contrato bajo la modalidad de Invitación Pública Simplificada, siendo necesario escalar la etapa precontractual a la Dirección Contratación y Compras de la EAAB-ESP, con el fin que dicha área de acuerdo con sus competencias adelante el respectivo proceso. Una vez se supere esta etapa, se procederá a celebrar, suscribir y ejecutar el contrato de avalúos, lo cual permitirá adelantar las gestiones de solicitud de avalúos que correspondan”</t>
  </si>
  <si>
    <t>RP-5259</t>
  </si>
  <si>
    <t>FND-29457</t>
  </si>
  <si>
    <t>R4-MPFT</t>
  </si>
  <si>
    <t>MPFT-CC3: Realizar pruebas de recuperación periódicas de las cintas de respaldo del ERP  tres veces(3) al año</t>
  </si>
  <si>
    <t xml:space="preserve">Prueba Restore Backup Offline SAP, ver "154_AIX_SAPPRD_Filesys_M3m-A2a". </t>
  </si>
  <si>
    <t xml:space="preserve">Actualmente, la EAAB – ESP dentro de su infraestructura de protección de la información, cuenta con la política de backup AIX_SAPPRD_Filesys_S3m_A2a_154 configurada en la herramienta de backups NETBACKUP, para el respaldo de los filesystems de la BD de SAP Producción a través de un backup OFFLINE. Este backup se ejecuta el tercer domingo de cada mes, y se almacena en cintas LTO5.  Se adjunta los informes  que dan cuenta de la realización exitosa de la restauración de la información del ERP-SAP productivo, respaldada en el backup del 24 de junio de 2024, en el servidor PRUCATTOO.  
  </t>
  </si>
  <si>
    <t>Se observan como anexos los archivos "Informe_Prueba_Restore_No._1_Backup_Offline_SAP-2024"  y "Informe_Prueba_Restore_No._2_Backup_Offline_SAP-2024" para  los meses de abril y junio 2024, como evidencia de cumplimiento del control</t>
  </si>
  <si>
    <t>RP-5258</t>
  </si>
  <si>
    <t>MPFT-CP6: Registrar en el formulario SIMI/GIA, todos los sistemas de información nuevos y los existentes en la EAAB</t>
  </si>
  <si>
    <t xml:space="preserve">Se genera matriz de control en la herramienta GIA que permite verificar, la autorización del aprobador del proceso, Directivo o Jefe de Oficina.    Las autorizaciones se aseguran con los flujos de aprobación parametrizados en la herramienta.  La herramienta genera correo de notificación a los aprobadores y  preparadores se compara desde el modulo para alimentar el reporte de usuario y muestra el estado de cada solicitud. 
 Por favor omitir el cargue de evidencias anterior y tener en cuenta este . </t>
  </si>
  <si>
    <t>Se evidencia el cumplimiento del control mediante el anexo Reporte de formularios de autorización.</t>
  </si>
  <si>
    <t>RP-5260</t>
  </si>
  <si>
    <t>FND-29458</t>
  </si>
  <si>
    <t>R5-MPMA</t>
  </si>
  <si>
    <t>MPMA-CC32:Presentar solicitud para realizar el análisis de procebilidad de apertura de investigación</t>
  </si>
  <si>
    <t>Presentar solicitud para realizar el análisis de procebilidad de apertura de investigación</t>
  </si>
  <si>
    <t>Queja o Informe MPCD0101F04 Recepción de queja verbal</t>
  </si>
  <si>
    <t>Agudelo Cruz, Gina Paola
Flantermesk Pineda, Laura Leonor
Lopez Lopez, Jose Gilberto
Moncada Barragan, Johanna Lizeth
Sierra Sanchez, Steven Alberto</t>
  </si>
  <si>
    <t>Ger Sistema Maestro - Dir Abastecimiento
Ger Sistema Maestro - Dir Red Matriz Acueducto
Gerencia Servicio al Cliente - Ger Z5
Gerencia Servicio al Cliente - Ger Z4
Gerencia Servicio al Cliente - Ger Z2
Gerencia Servicio al Cliente - Ger Z3
Gerencia Servicio al Cliente - Ger Z1</t>
  </si>
  <si>
    <t xml:space="preserve">Durante el periodo no se presentaron solicitudes para realizar el análisis de procebilidad de apertura de investigación o se registraron Quejas o se diligencio el  Informe MPCD0101F04 Recepción de queja verbal. </t>
  </si>
  <si>
    <t>Diseño del control: Se debe fortalecer la identificación y redacción del control, teniendo en cuenta que para riesgos de corrupción no se deben formular controles correctivos, dado que estos riesgos no son aceptables en la organización. Es importante revisar los riesgos del proceso y sus controles, y adaptarlos a la metodología vigente para Administración de riesgos de la EAAB-ESP, la cual se encuentra armonizada con la Guía del DAFP para la administración de riesgos y diseño de controles.
 Ejecución del control: En el autocontrol se registra que no se activó el control correctivo, por lo tanto, no se relaciona evidencia de ejecución.</t>
  </si>
  <si>
    <t>RP-5268</t>
  </si>
  <si>
    <t>1. MPMA0214F02 Control Diario De Operación Planta Tibitoc 2. MPMA0211F01 Control Diario De Operación planta wiesner  3. MPMA0212F01 Control Diario De Operación Planta El Dorado 4. MPMA0205F01 Informe Diario De Operación La Laguna 5. MPMA0206F01 Control Diario De OperaciónPlanta De Tratamiento Vitelma  6. MPMA0210F01 Control Diario De Operación Planta Yomasa</t>
  </si>
  <si>
    <t>Diseño del control: Se debe fortalecer la redacción del control, teniendo en cuenta que la redacción debe contener de manera explícita la descripción, frecuencia, responsable, metodología de aplicación, criterios de aceptación o rechazo, desviaciones y evidencia, adicional que la acción de control debe estar a asociada a verbos como, por ejemplo: "verificar, evaluar, contrastar, comparar, validar”. Lo anterior, conforme la metodología vigente para Administración de riesgos de la EAAB-ESP, la cual se encuentra armonizada con la Guía del DAFP para la administración de riesgos y diseño de controles.
 Ejecución del control: Se evidencia el cargue de los formatos de controles diarios de la operación en 5 de las PTAP, en los cuales se evidencia el seguimiento diario al consumo de productos químicos. La evidencia presentada corresponde al medio de verificación y período de monitoreo. No se presenta evidencia de la PTAP La Laguna, ya que no estuvo en operación durante el período de reporte.</t>
  </si>
  <si>
    <t>RP-5267</t>
  </si>
  <si>
    <t>MPMA-CP30: Seguimiento a las órdenes de trabajo de las Zonas de Servicio en el Sistema de Gestión Operativo- SGO</t>
  </si>
  <si>
    <t xml:space="preserve">Muestreo de seguimiento a las ordenes de trabajo en el SGO </t>
  </si>
  <si>
    <t>Agudelo Cruz, Gina Paola</t>
  </si>
  <si>
    <t>Se adjuntan muestra de soportes del SGO de las Divisiones de Acueducto de las Zonas.</t>
  </si>
  <si>
    <t>Diseño del control: Se debe fortalecer la redacción del control, teniendo en cuenta que esta debe contener de manera explícita la descripción, frecuencia, responsable, metodología de aplicación, criterios de aceptación o rechazo, desviaciones y evidencia, adicional que la acción de control debe estar a asociada a verbos como: "verificar, evaluar, contrastar, comparar, validar”. Lo anterior, conforme la metodología vigente para Administración de riesgos de la EAAB-ESP, la cual se encuentra armonizada con la Guía del DAFP para la administración de riesgos y diseño de controles.
 Ejecución del control: Se adjuntan muestra de soportes del SGO de las Divisiones de Acueducto de las Zonas 1,2,3 y 4. No se evidencia registros de la Zona 5. . Al revisar estos boletines, solo se evidencia la firma en la totalidad de los campos en los Boletines de la Zona 1. Se recomienda tener un registro aleatrorio de los meses que corresponden al período de monitoreo para cada una de las 5 zonas.</t>
  </si>
  <si>
    <t>RP-5266</t>
  </si>
  <si>
    <t>MPMA-CP31:Revisión y visto bueno de la prestación del servicio de carrotanque</t>
  </si>
  <si>
    <t xml:space="preserve">Revisión y visto bueno de la prestación del servicio de carrotanque </t>
  </si>
  <si>
    <t>MPMA0714F01 Planilla de entrega agua en carrotanque
 Registro en SGO</t>
  </si>
  <si>
    <t>Agudelo Cruz, Gina Paola
Lopez Lopez, Jose Gilberto</t>
  </si>
  <si>
    <t>Ger Sistema Maestro - Dir Red Matriz Acueducto
Gerencia Servicio al Cliente - Ger Z5
Gerencia Servicio al Cliente - Ger Z4
Gerencia Servicio al Cliente - Ger Z2
Gerencia Servicio al Cliente - Ger Z3
Gerencia Servicio al Cliente - Ger Z1</t>
  </si>
  <si>
    <t xml:space="preserve">Se adjunta soporte de orden en el SGO de entrega de agua en carrotanque de las Zonas 4, las demás zonas no tienen registros en el SGO de la entrega de agua en carrotanques. </t>
  </si>
  <si>
    <t>Diseño del control: Se debe fortalecer la redacción del control, teniendo en cuenta que esta debe contener de manera explícita la descripción, frecuencia, responsable, metodología de aplicación, criterios de aceptación o rechazo, desviaciones y evidencia, adicional que la acción de control debe estar a asociada a verbos como: "verificar, evaluar, contrastar, comparar, validar”. Lo anterior, conforme la metodología vigente para Administración de riesgos de la EAAB-ESP, la cual se encuentra armonizada con la Guía del DAFP para la administración de riesgos y diseño de controles.
 Ejecución del control: Por parte de la Gerencia Servicio al Cliente, se evidencia un registro de los boletines de entrega de agua en carrotanque de las zonas 1. Al revisar este se evidencia que no cuenta con la totalidad de las firmas. Se recomienda tener un registro aleatrorio de los meses que corresponden al período de monitoreo para cada una de las 5 zonas.
 Por parte de la Dirección Red Matriz Acueducto, se evidencia Informe de Gestión No. 9 del contrato 1-05-25400-1344-2023, correspondiente al mes de mayo de 2024. Sin embargo, este informe no cumple con el medio de verificación definido en el control. MPMA0714F01 Planilla de entrega agua en carrotanque, Registro en SGO</t>
  </si>
  <si>
    <t>RP-6909</t>
  </si>
  <si>
    <t>FND-29780</t>
  </si>
  <si>
    <t>R6-MPMI</t>
  </si>
  <si>
    <t>MPMI-CC15: Presentar solicitud para realizar el análisis de procedibilidad de apertura de investigación disciplinaria</t>
  </si>
  <si>
    <t>Presentar solicitud para realizar el análisis de procedibilidad de apertura de investigación disciplinaria</t>
  </si>
  <si>
    <t>Queja o Informe                      
Recepción de queja verbal MPCD0101F04</t>
  </si>
  <si>
    <t xml:space="preserve">Durante el periodo de mayo a agosto de 2024, no se presentó solicitud para realizar el análisis de procedibilidad de apertura de investigación disciplinaria, dado que no presento alteraciones a los estudios definidos por la envolvente hidráulica e hidrológica, que permiten definir el cauce del cuerpo de agua. 
 Así mismo se esta en proceso de actualización de la matriz de riesgos, atendiendo las recomendaciones dadas por la DGCyP y la OCIG. Se adjunta memorando 1250001-2024-091 en el cual la DGCyP autoriza ampliar la fecha de actualización de la matriz hasta el 30 de agosto de 2024.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</si>
  <si>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evidencia el cargue del memorando 1250001-2024-091 en donde se aprueba la ampliación del tiempo de entrega de la matriz de riesgos. Y según lo descrito por el responsable del autocontrol, no se realizaron solicitudes. </t>
  </si>
  <si>
    <t>RP-6905</t>
  </si>
  <si>
    <t>MPMI-CP11: Solicitud de avisos SAP a la DITG y a la DIE del los estudios de topobatimetría, modelo digital de terreno y modelo hidráulico e hidrológico.</t>
  </si>
  <si>
    <t>Solicitud de avisos SAP a la DITG y a la DIE del los estudios de topobatimetría, modelo digital de terreno y modelo hidráulico e hidrológico.</t>
  </si>
  <si>
    <t>Aviso SAP a la Dirección Ingeniería Técnica y Geográfica (DITG) y Dirección de Ingeniería Especializada (DIE)</t>
  </si>
  <si>
    <t xml:space="preserve">Para el periodo se generaron los avisas SAP:
 Aviso 400085882 Recursos IDIGER Componente geomorfológico
 Aviso 400086446 - Modelo Digital De Terreno para la Quebrada La Fiscala
 Aviso 400086447 - Modelo Digital De Terreno para la Quebrada  Morales
 Aviso 400086448 -Modelo Digital De Terreno para la Quebrada Pardo Rubio
 Aviso 400086449 - Modelo Digital De Terreno para la Canal Cataluña
 Aviso 400086513 - Replanteo de 3 puntos o vértices y dos marcaciones entre el punto 1- 2 y 2-3  para el Canal Boyacá anexo tabla.
 Aviso 400086527 - Quebrada Rosales
 Aviso 400086528 - Humedal Techo
 Es importante aclarar que se esta en actualización de la matriz de riesgos.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</si>
  <si>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cargaron cuatro soportes los cuales son correos que muestran la solicitud de la generación de ocho avisos SAP a DITG.</t>
  </si>
  <si>
    <t>RP-6906</t>
  </si>
  <si>
    <t>MPMI-CP12: Participar en reuniones para priorizaciones de cuerpos de agua, con las autoridades ambientales (Secretaria Distrital de Ambiental (SDA), Instituto Distrital de Gestión de Riesgo y Cambio Climático (IDIGER), Secretaria Distrital de Habitad (SDHT) y aquellas entidades que por su rol sean requeridas según Decreto 172 de 2014)</t>
  </si>
  <si>
    <t>Participar en reuniones para priorizaciones de cuerpos de agua, con las autoridades ambientales (Secretaria Distrital de Ambiental (SDA), Instituto Distrital de Gestión de Riesgo y Cambio Climático (IDIGER), Secretaria Distrital de Habitad (SDHT) y aquellas entidades que por su rol sean requeridas según Decreto 172 de 2014)</t>
  </si>
  <si>
    <t>MPFD0801F05 Ayuda de memoria y MPFD0801F04 lista de asistencia de las reuniones con la demás entidades</t>
  </si>
  <si>
    <t xml:space="preserve">Durante el periodo de mayo a agosto se participo en mesa técnica de trabajo con profesionales de la Secretaria Distrital de Ambiente, Alcaldia de Bogotá, Alcaldia local de Fontibón para:
 Replanteo de Map 18 canal Boyacá, el 23 de julio.
 Replanteo de Map 18 canal Boyacá, el 10 de julio.
 Replanteo puntos canal Boyacá, el 1 de agosto.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</si>
  <si>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cargó un único soporte que incluye tres ayudas de memoria. Sin embargo, solo se evidencia la lista de asistencia completa para la reunión del 01/08/2024. Para el próximo control, se solicita que se carguen las listas de asistencia correspondientes a las dos reuniones restantes.</t>
  </si>
  <si>
    <t>RP-6907</t>
  </si>
  <si>
    <t>MPMI-CP13: Realizar la declaración de conflicto de interés.</t>
  </si>
  <si>
    <t>Realizar la declaración de conflicto de interés.</t>
  </si>
  <si>
    <t>Declaración de conflicto de interés / SIDEAP.</t>
  </si>
  <si>
    <t>Como resultado de la actualización de la matriz de riesgos de proceso, se determinó que el control no es procedente. Por lo anterior, se modificará la matriz de riesgos y se oficializará el 30 de agosto, de acuerdo con el cronograma de actualización de matrices socializado en el memorando 1250001-2024-091.</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</si>
  <si>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consta el registro del memorando 1250001-2024-091, que autoriza la extensión del plazo para la entrega de la matriz de riesgos. Sin embargo, dado que la matriz aún no ha sido aprobada, la actividad no se realizó según lo previsto ni se generó el cargue de la declaración de conflicto de interés según lo solicitado en el autocontrol anterior.</t>
  </si>
  <si>
    <t>RP-6908</t>
  </si>
  <si>
    <t>MPMI-CP14: Visita conjunta con las entidades que participan en las mesas de priorizaciones</t>
  </si>
  <si>
    <t>Visita conjunta con las entidades que participan en las mesas de priorizaciones</t>
  </si>
  <si>
    <t>Ayuda de memoria MPFD0801F05 y lista de asistencia MPFD0801F04 de las visitas</t>
  </si>
  <si>
    <t xml:space="preserve">Para el reporte de mayo a agosto se realizan las siguientes visitas: 
 Visita quebrada san Cristóbal, cerro norte y quebrada Arauquita, el 19 de junio de 2024.
 Recorrido quebrada San Cristóbal, el 10 de julio de 2024.
</t>
  </si>
  <si>
    <t xml:space="preserve">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adjuntan cuatro ayudas de memoria en donde se evidencia las visitas a unos cuerpos de agua, se adjuntas sus respectivas listas de asistencia. </t>
  </si>
  <si>
    <t>RP-6910</t>
  </si>
  <si>
    <t>FND-29781</t>
  </si>
  <si>
    <t>R7-MPMI</t>
  </si>
  <si>
    <t>MPMI-CP16: Reportar en el aplicativo Web de la Secretaria Distrital de Ambiente: 1.	Los informes mensuales de generación de Residuos de Construcción y Demolición (RCD).2.	Certificación de acopio de llantas, cuando lo determine el proceso.</t>
  </si>
  <si>
    <t>Reportar en el aplicativo Web de la Secretaria Distrital de Ambiente: 
1.	Los informes mensuales de generación de Residuos de Construcción y Demolición (RCD).
2.	Certificación de acopio de llantas, cuando lo determine el proceso.</t>
  </si>
  <si>
    <t>Informe MPFD0801F08 "Reporte mensual de RCD de los pines de obra en el aplicativo WEB de la SDA"</t>
  </si>
  <si>
    <t>Se presenta informe que consolida el reporte mensual ante la Secretaria Distrital de Ambiente los Residuos de Construcción y Demolición (RCD) de enero a junio.</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</si>
  <si>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han adjuntado varios reportes de RCD correspondientes a obras externas en el aplicativo web de la Secretaría de Ambiente. Para junio se incluyó la solicitud de un total de 13 pines; para febrero, 3 pines; para marzo, 6 pines; para abril, 1 pin; y para mayo, 6 pines. Al final del reporte se concluye que en junio se cuentan con 115 contratos activos en ejecución. Sin embargo, el medio de verificación requiere un "Reporte mensual de RCD de los pines de obra en el aplicativo WEB de la SDA", y los reportes presentados no cubren completamente la cantidad total de obras registradas. Además, nuestra causa raíz se relaciona con la "Presentación por parte del contratista de certificados de disposición y/o aprovechamiento de residuos con información incongruente o falsa" y "Omisión en la presentación de dichos certificados". ¿Quién se encarga de revisar estos documentos de soporte?</t>
  </si>
  <si>
    <t>RP-6911</t>
  </si>
  <si>
    <t>MPMI-CP17: Realizar el reporte anual en el aplicativo del IDEAM la generación y los certificados de disposición final de los residuos peligrosos.</t>
  </si>
  <si>
    <t>Realizar el reporte anual en el aplicativo del IDEAM la generación y los certificados de disposición final de los residuos peligrosos.</t>
  </si>
  <si>
    <t>Radicado, anexo y Excel de generación.</t>
  </si>
  <si>
    <t>El reporte se realiza de manera anual. En el autocontrol del mes de abril se cargaron las evidencias. El próximo reporte se realizará en el año 2025.</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</si>
  <si>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no se adjuntan soportes, debido a que estos los generan cada año.</t>
  </si>
  <si>
    <t>No aplica para el periodo evaluado</t>
  </si>
  <si>
    <t>RP-6912</t>
  </si>
  <si>
    <t>MPMI-CP18: Realizar el reporte anual ante la UAESP de residuos aprovechables.</t>
  </si>
  <si>
    <t>Realizar el reporte anual ante la UAESP de residuos aprovechables.</t>
  </si>
  <si>
    <t>MPFD0801F08 Informe 
MPFD0801F02  Carta externa</t>
  </si>
  <si>
    <t xml:space="preserve">Se presenta informe de Aprovechamiento del segundo trimestre del 2024 presentado a la UAESP.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</si>
  <si>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encuentra adjunto el informe de aprovechamiento correspondiente a los meses de abril, mayo y junio, así como el memorando 2420001-S-2024-221597 dirigido a la UAESP. Por favor, sube este documento con el radicado de recibido por parte de la UAESP.</t>
  </si>
  <si>
    <t>RP-6913</t>
  </si>
  <si>
    <t>MPMI-CP19: Socializaciones y/o sensibilización en RCD al supervisor/ interventor/ contratista.</t>
  </si>
  <si>
    <t>Socializaciones y/o sensibilización en RCD al supervisor/ interventor/ contratista.</t>
  </si>
  <si>
    <t xml:space="preserve">Se realizaron capacitación para el periodo comprendido de mayo a junio de 2024 a los funcionarios de las diferentes sedes. </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</si>
  <si>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está adjunto el informe de aprovechamiento correspondiente a los meses de mayo, junio y agosto. La reunión de soporte que se adjuntó para la carpeta de julio es la misma que se incluyó en la de agosto, y la fecha corresponde a este mes. Por lo tanto, no se dispone de soportes para el mes de julio. Además, en muchas de estas reuniones solo se dejó la ayuda de memoria, sin incluir la lista de asistencia.</t>
  </si>
  <si>
    <t>RP-6914</t>
  </si>
  <si>
    <t>MPMI-CP20: Verificar el permiso del sitio de disposición final para recepción de material vegetal</t>
  </si>
  <si>
    <t>Verificar el permiso del sitio de disposición final para recepción de material vegetal</t>
  </si>
  <si>
    <t>Permiso de disposición de material vegetal (verificado)</t>
  </si>
  <si>
    <t>Se realiza la verificación del sitio de disposición de material vegetal.</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</si>
  <si>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encuentra adjunta la resolución 1306 de 2021 de CORPOGUAVIO, en la que se certifica al VIVERO PALOS DE LA LOMA como empresa forestal.</t>
  </si>
  <si>
    <t>RP-6915</t>
  </si>
  <si>
    <t>MPMI-CP21: Verificar los certificados de disposición final de material vegetal, en el cual se incluya la cantidad de material, el sitio de disposición y el tratamiento realizado.</t>
  </si>
  <si>
    <t>Verificar los certificados de disposición final de material vegetal, en el cual se incluya la cantidad de material, el sitio de disposición y el tratamiento realizado.</t>
  </si>
  <si>
    <t>Informe de gestión contrato o convenio MPFB0202F16, que este en ejecución e incluya los certificado de disposición final de residuos vegetales</t>
  </si>
  <si>
    <t>Se presentan los informes # 14 y 15  del contrato 1-05-24300-1474-2022 que tiene por objeto: Ejecutar los tratamientos silviculturales de mantenimiento y manejo de coberturas, en rondas y zonas de manejo y preservación ambiental de quebradas, ríos, canales y humedales del distrito capital y predios de la empresa de acueducto y alcantarillado de Bogotá (EAAB - ESP), autorizados por parte de la autoridad ambiental competente, según normatividad legal vigente.
 Por el tamaño de los mismos se relaciona link donde se pueden descargar los demás informes del periodo: https://drive.google.com/drive/folders/1HtmAYQhK8YbeyBWHlKeTsXX7xe4yv71z</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</si>
  <si>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EJECUCIÓN: En Archer, se adjuntan los siguientes documentos:
 Informe de gestión del contrato correspondiente al período del 1 al 27 de marzo de 2024, en formato Word, que no cuenta con la firma de Efren Romero.
 Informe técnico número 14 del contrato de interventoría 2-15-24300-1476-2022, en formato Word, para el mismo período (del 1 al 27 de marzo de 2024), que también carece de la firma de Efren Romero.
 Remisión del informe 14.
 En el enlace de Google Drive se puede encontrar un archivo comprimido junto con el informe de gestión del contrato para el período del 11 de mayo al 30 de junio de 2024, correspondiente al informe 15.
 Quisiera confirmar si tenemos disponible un informe para el período del 28 de marzo al 10 de mayo de 2024, ya que no lo vi relacionado en los adjuntos. 
 Para el próximo autocontrol, por favor, adjuntar estos documentos en formato PDF con sus respectivas firmas de aprobación. Asimismo, incluya los informes correspondientes a los períodos faltantes.</t>
  </si>
  <si>
    <t>RP-5265</t>
  </si>
  <si>
    <t>FND-29462</t>
  </si>
  <si>
    <t>R8-MPML</t>
  </si>
  <si>
    <t xml:space="preserve">MPML-CC19: Verificación de la programación de rutas en el SGO </t>
  </si>
  <si>
    <t xml:space="preserve">Verificación de la programación de rutas en el SGO </t>
  </si>
  <si>
    <t>Muestreo de seguimiento a las ordenes de trabajo en el SGO</t>
  </si>
  <si>
    <t xml:space="preserve">Durante el periodo no se activó el control correctivo porque no se materializo la consecuencia identificada       </t>
  </si>
  <si>
    <t>Diseño del control: Se debe mejorar el propósito del control, la periodicidad del control, criterios para ejecutar la actividad y que actividades adicionales se realizan cuando se presentan desviaciones, importante resaltar que la matriz se encuentra en proceso de actualización
 Ejecución del control: No se relaciona evidencia del control dado que se manifiesta que no fue necesario activar el control</t>
  </si>
  <si>
    <t>RP-5264</t>
  </si>
  <si>
    <t>FND-29461</t>
  </si>
  <si>
    <t>R7-MPML</t>
  </si>
  <si>
    <t>MPML-CC35: Presentar solicitud para realizar el análisis de procedibilidad de apertura de investigación disciplinaria</t>
  </si>
  <si>
    <t xml:space="preserve">Queja o Informe
 MPCD0101F04 Recepción de queja verbal </t>
  </si>
  <si>
    <t>Agudelo Cruz, Gina Paola
Ocampo Rayo, Aranza</t>
  </si>
  <si>
    <t>RP-5261</t>
  </si>
  <si>
    <t xml:space="preserve">MPML-CP16: Verificación de materiales antes de la liquidación de las ordenes de trabajo </t>
  </si>
  <si>
    <t xml:space="preserve">Verificación de materiales antes de la liquidación de las ordenes de trabajo </t>
  </si>
  <si>
    <t xml:space="preserve">Muestreo de seguiimiento a las ordenes de trabajo en el SGO </t>
  </si>
  <si>
    <t>Se adjuntan muestra de soportes del SGO de las Divisiones de Alcantarillado de las Zonas.</t>
  </si>
  <si>
    <t>Diseño del control: Se debe mejorar el propósito del control, la periodicidad del control, criterios para ejecutar la actividad y que actividades adicionales se realizan cuando se presentan desviaciones
 Ejecución del control: Cada una de las 5 zonas reporta un muestreo entre los mese de junio julio y agosto de 2024, de los reportes generados en el aplicativo SGO, pero en estos no es posible evidenciar la verificación de los materiales utilizado para el servicios</t>
  </si>
  <si>
    <t>RP-5262</t>
  </si>
  <si>
    <t>MPML-CP17: Seguimiento a la salida diaria de materiales de mantenimiento de la PTAR El Salitre</t>
  </si>
  <si>
    <t>Seguimiento a la salida diaria de materiales de mantenimiento de la PTAR El Salitre</t>
  </si>
  <si>
    <t>MPML0302F02 Salida Diaria de Materiales Almacén</t>
  </si>
  <si>
    <t>Como resultado de la medida cautelar decretada por la Honorable Magistrada, Dra. Nelly Yolanda Villamizar, tras la inspección judicial realizada en la PTAR Salitre los días 9, 10 y 13 de septiembre de 2021, en el marco del 'Incidente No. 70 - Planta de Tratamiento de Aguas Residuales (PTAR) Salitre y Aprovechamiento de Lodos', se ordenó que la EAAB ESP asumiera de inmediato la operación asistida de la Fase II de la planta. En cumplimiento de esta orden, el edificio 102, correspondiente al almacén, fue entregado formalmente a la EAAB ESP el 3 de noviembre de 2023. Desde esa fecha, la EAAB ESP ha sido responsable del 100% de la operación del almacén bajo la Dirección de Activos Fijos.
 Como contratistas de Aguas de Bogotá S.A. ESP, hemos estado realizando controles internos cuatrimestrales para el seguimiento del uso de herramientas y materiales consumidos en la PTAR Salitre. Sin embargo, es importante aclarar que esta responsabilidad debería recaer directamente en la Dirección de Activos Fijos.
 Adjunto las evidencias correspondientes para su revisión:
 Anexo 1: Vale de Herramientas
 Anexo 2: Salidas Diarias de Materiales del Almacén
 Anexo 3: Órdenes de Trabajo y Relación de Salida de Materiales
 Anexo 4: Registros SAP de Salida de Materiales
 El riesgo identificado ha sido controlado, por lo que no se ha materializado.</t>
  </si>
  <si>
    <t>Diseño del control: Se debe mejorar el propósito del control, la periodicidad del control, criterios para ejecutar la actividad y que actividades adicionales se realizan cuando se presentan desviaciones
 Ejecución del control: Se evidencia registros de ordenes de salida de almacén,  vale préstamo de herramienta,  orden de entrega de materiales, es importante en este último se relacione las firmar correspondientes lo anterior teniendo en cuenta que para la orden 0065 no se relaciona la firma de VB del gerente.
 igualmente se evidencia avisos SAP con el listado de materiales con las firmas correspondientes de salidas de materiales con visto bueno del almacén</t>
  </si>
  <si>
    <t>RP-5263</t>
  </si>
  <si>
    <t>MPML-CP18: Diligenciamiento del compromiso del Codigo de Integridad de la EAAB</t>
  </si>
  <si>
    <t>Diligenciamiento del compromiso del Codigo de Integridad de la EAAB</t>
  </si>
  <si>
    <t>Muestreo del MPEH0401F01 compromiso frente al Codigo de Integridad</t>
  </si>
  <si>
    <t>Se adjunta un muestreo del diligenciamiento del codigo de integridad</t>
  </si>
  <si>
    <t>Diseño del control: Se debe mejorar el propósito del control, la periodicidad del control, criterios para ejecutar la actividad y que actividades adicionales se realizan cuando se presentan desviaciones
 Ejecución del control: Se evidencia la suscripción del código de integridad de los meses de abril, julio de 2024, enero, febrero de 2023, en estos se relacionan las firmas y la no vinculación de carácter comercial yo parentesco con personal de la EAAB-ESP, es importante en el momento que se determine la periodicidad de la información se pueda establecer de manera clara el periodo de reporte de las evidencias</t>
  </si>
  <si>
    <t>RP-5257</t>
  </si>
  <si>
    <t>FND-29456</t>
  </si>
  <si>
    <t>R2-MPMS</t>
  </si>
  <si>
    <t>MPMS-CC4: Presentar solicitud para realizar el análisis de procedibilidad de apertura de investigación disciplinaria</t>
  </si>
  <si>
    <t>De acuerdo con los ajustes de la metodología de riesgos, se hace necesario revisar:
 Diseño del control: El control debe contener de manera explicita la descripción, frecuencia, responsable, metodología de aplicación, criterios de aceptación o rechazo, desviaciones y evidencia. Es importante revisar tanto los riesgos del proceso como sus controles y adaptarlos a la metodología vigente que está alineada con la Guía del DAFP para la administración de riesgos y diseño de controles. Ejecución del control: El área manifiesta que por tratarse de un control correctivo no se activo durante el periodo evaluado.</t>
  </si>
  <si>
    <t>RP-5256</t>
  </si>
  <si>
    <t>MPMS-CP3: Gestionar solicitud ante área competente</t>
  </si>
  <si>
    <t xml:space="preserve">Gestionar solicitud ante área competente.  El equipo social recibe las solicitudes y las direcciona a las áreas competentes, con el fin de que realicen la evaluación y trámite de las mismas y éstas definan si son o no de competencia de la Empresa. </t>
  </si>
  <si>
    <t>Informe de Gestión Social Mensual</t>
  </si>
  <si>
    <t>Se adjuntan los informes de gestion social de los meses de abril, mayo y junio de 2024,  en dichos informes  se observan en el capitulo v. gestión y seguimiento a solicitudes</t>
  </si>
  <si>
    <t>De acuerdo con lo reportado, se evidencia la ejecución del control en donde se adjuntan los informes de gestión social de los meses de abril, mayo y junio de 2024,  en dichos informes  se observan en el capitulo v. gestión y seguimiento a solicitudes, de acuerdo con lo establecido en el medio de verificación.
 De acuerdo con los ajustes de la metodología de riesgos definida en el procedimiento de MPEE0301P-08 "Administración de Riesgos y Oportunidades" se hace necesario revisar:
 Diseño del control: El control debe contener de manera explicita la descripción, frecuencia, responsable, metodología de aplicación, criterios de aceptación o rechazo, desviaciones y evidencia. Es importante revisar tanto los riesgos del proceso como sus controles y adaptarlos a la metodología vigente que está alineada con la Guía del DAFP para la administración de riesgos y diseño de controles.</t>
  </si>
  <si>
    <t>RP-5307</t>
  </si>
  <si>
    <t>FND-29347</t>
  </si>
  <si>
    <t>R9-MPMU</t>
  </si>
  <si>
    <t>MPMU-CC31: Presentar solicitud para realizar el análisis de procedibilidad de apertura de investigación disciplinaria</t>
  </si>
  <si>
    <t>Presentar solicitud para realizar el análisis de procedibilidad de apertura de investigación disciplinaria
 Tramitar todas las denuncias de corrupción de los fontaneros que recibieron dinero o dádivas a cambio de no ejecutar las actividades programadas ante la Oficina de Control Disciplinario, aportando las pruebas y la documentación pertinente.</t>
  </si>
  <si>
    <t>Memorando Interno de traslado de la denuncia de corrupción</t>
  </si>
  <si>
    <t>De acuerdo con la metodología establecida el control debe redactarse con las características definidas por el DAFP.
 Es importante verificar si existen controles preventivos ejecutados por el proceso que ayuden a controlar las posibles causas del riesgo, esto debe revisarse durante la actualización de la matriz de riesgos
Ejecución: Se manifiesta que no hubo materialización de riesgo por lo que no se requiere ejecutar el control.</t>
  </si>
  <si>
    <t>RP-4996</t>
  </si>
  <si>
    <t>FND-29344</t>
  </si>
  <si>
    <t>R6-MPMU</t>
  </si>
  <si>
    <t>MPMU-CP25: Realizar seguimiento a las visitas de infiltraciones producto de la atención de una PQR con el fin de verificar la existencia de dicha fuga.</t>
  </si>
  <si>
    <t>Descripción: El funcionario delegado en la División de Atención al Cliente de cada zona recibe el reporte del resultado de la visita T3 realizada por el personal de terreno, consolidando la información en una base de datos de infiltraciones y posteriormente se programa una nueva visita al usuario con el fin de verificar que si haya existido la infiltración.</t>
  </si>
  <si>
    <t>Informe de gestión  de la División de Atención  al Cliente</t>
  </si>
  <si>
    <t>El control se realiza mes a mes y se  consolida en el  informe de gestión de la división de atención al cliente de cada zona, en el cual, se analizan diferentes temas relevantes entre ellos, verficación de fugas imperceptibles, partidas bloqueadas, ajustes, recuperación de consumos, entre otros. Se anexa muestra de los informes para el periodo de seguimiento.  Es de tener en cuenta que se esta en proceso de actualización de las matrices de riesgo.</t>
  </si>
  <si>
    <t>El control se encuentra diseñado en su descripción en la matriz de riesgos de acuerdo con la metodología establecida, en la actualización de la matriz de riesgos que se viene adelantanto debe completarse la información con los criterios de redacción según la última versión del a guía del DAFP.
Ejecución: Se realiza el cargue de los informes por zona; para efectos del monitoreo sólo se tiene en cuenta los informes de los meses que corresponden al 2 cuatrimestre; se observa: Zona 1: Solo se carga el informe del mes de junio y se presenta la información correspondiente a la ejecución del control Zona 2: Solo se carga el informe del mes de mayo y se presenta la información correspondiente a la ejecución del control Zona 3: Solo se carga el informe del mes de mayo y junio y se presenta la información correspondiente a la ejecución del control Zona 4: Solo se carga el informe del mes de mayo y se presenta la información correspondiente a la ejecución del control Zona 5: Solo se carga el informe del mes de junio y se presenta la información correspondiente a la ejecución del control Es importante aclarar que el medio de verificación son los inflormes mensuales y no se cargó evidencia de los 4 meses del cuatrimestre</t>
  </si>
  <si>
    <t>Es importante aclarar que el medio de verificación son los informes mensuales y no se cargó evidencia de los 4 meses del cuatrimestre</t>
  </si>
  <si>
    <t>RP-4997</t>
  </si>
  <si>
    <t>MPMU-CP26: Validar si existe un soporte que justifique el bloqueo de la partida en el Sistema de Información Empresarial.</t>
  </si>
  <si>
    <t>Descripción: La Dirección de Jurisdicción de Cobro Coactivo remite cada mes la base de partidas bloqueadas a las Direcciones Comerciales de cada zona, con el fin de validar si existe o no un soporte que avale el bloqueo de la partida. El personal de apoyo designado en la zona depura la base de datos identificando las partidas que deben estar bloqueadas porque presentan una justificación y las que no presentan justificación o deben desbloquearse. Respecto a las partidas que no hayan sido debidamente justificadas, el Jefe de División de Atención al cliente de la respectiva zona remite dicha información a los responsables del área con el fin de que se analice para tomar las medidas que considere pertinentes. Cuando la partida que está bloqueada corresponde a otra zona y no hay un soporte de justificación se procede a desbloquear y se remite por parte del Jefe de División de Atención al Cliente al Jefe de la zona correspondiente.</t>
  </si>
  <si>
    <t>Informe de Gestión de la División de Atención al Cliente</t>
  </si>
  <si>
    <t>El control se encuentra diseñado en su descripción en la matriz de riesgos de acuerdo con la metodología establecida, en la actualización de la matriz de riesgos que se viene adelantanto debe completarse la información con los criterios de redacción según la última versión del a guía del DAFP.
Ejecución: Se realiza el cargue de los informes por zona; para efectos del monitoreo sólo se tiene en cuenta los informes de los meses que corresponden al 2 cuatrimestre; se observa: Zona 1: Sólo se carga el informe del mes de mayo y junio,  se presenta la información correspondiente a la ejecución del control Zona 2: Sólo se carga el informe del mes de junio,  se presenta la información correspondiente a la ejecución del control Zona 3: Sólo se carga el informe del mes de mayo y junio,  se presenta la información correspondiente a la ejecución del control Zona 4: No se presenta evidencia de la ejecución del control Zona 5: Sólo se carga el informe del mes de mayo y junio  se presenta la información correspondiente a la ejecución del control
 Es importante aclarar que el medio de verificación son los informes mensuales y no se cargó evidencia de los 4 meses del cuatrimestre</t>
  </si>
  <si>
    <t>Es importante aclarar que el medio de verificación son los inflormes mensuales y no se cargó evidencia de los 4 meses del cuatrimestre</t>
  </si>
  <si>
    <t>RP-4998</t>
  </si>
  <si>
    <t>MPMU-CP27: Validar si existe un soporte que justifique los ajustes de facturación de acuerdo con lo establecido en el Manual de ajustes.</t>
  </si>
  <si>
    <t>Descripción: En el Sistema de Información Empresarial se tiene parametrizado de acuerdo con unos criterios que hacen referencia a unos montos establecidos para realizar los ajustes, en los cuales existen unos niveles de autorización que requiere el sistema para que el Profesional pueda realizar el ajuste de acuerdo con lo especificado en el Manual de Ajustes. Descargar del SIE la información de los ajustes de facturación y validar si existe o no un soporte que avale los ajustes de facturación, de acuerdo con los criterios definidos en el Manual de Ajustes. En caso de detectar inconsistencias, se remite al Jefe de Zona con el fin de que se tomen las medidas a que haya lugar. Cuando el ajuste corresponde a otra zona y no haya un soporte de justificación se remite por parte del Jefe de División de Atención al Cliente al Jefe de la zona correspondiente.</t>
  </si>
  <si>
    <t>El control se encuentra diseñado en su descripción en la matriz de riesgos de acuerdo con la metodología establecida, en la actualización de la matriz de riesgos que se viene adelantanto debe completarse la información con los criterios de redacción según la última versión del a guía del DAFP; se requiere actaulizar el tipo documental del dado que el manual de ajustes mencionado ahora es un instructivo.
Ejecución: Se realiza el cargue de los informes por zona; para efectos del monitoreo sólo se tiene en cuenta los informes de los meses que corresponden al cuatrimestre; se observa: Zona1: Solo se carga el informe del mes de mayo y junio,  se presenta la información correspondiente a la ejecución del control Zona 2: Solo se carga el informe del mes de mayo y junio, se presenta la información correspondiente a la ejecución del control Zona 3: Solo se carga el informe del mes de mayo y junio, se presenta la información correspondiente a la ejecución del control Zona 4: Solo se carga el informe del mes de julio, se presenta la información correspondiente a la ejecución del control Zona 5: Solo se carga el informe del mes de mayo y junio,  se presenta la información correspondiente a la ejecución del control Es importante aclarar que el medio de verificación son los informes mensuales y no se cargó evidencia de los 4 meses del cuatrimestre</t>
  </si>
  <si>
    <t>RP-4999</t>
  </si>
  <si>
    <t>MPMU-CP28: Validar los soportes de las solicitudes de los usuarios sobre la actualización de parámetros facturables tales como: clase de uso, estrato y nomenclatura.</t>
  </si>
  <si>
    <t>Descripción: Realizar la validación de las solicitudes de las zonas en cuanto a la actualización de parámetros facturables tales como: clase de uso, estrato y nomenclatura, por solicitud del usuario. Los criterios de verificación son: * El cambio de clase de uso se verifica a través de la visita en terreno. * El cambio de estrato se verifica a través de la veracidad de la resolución expedida por la Secretaria de Planeación Distrital. * El cambio de nomenclatura se verifica a través de visita en terreno, validación en el Sistema de Información Geográfica (SIGUE) o aviso SAP registrado por la zona.</t>
  </si>
  <si>
    <t>Respuesta a las solicitudes realizadas por las zonas por medio de:
* Memorando interno 
* Correo electrónico</t>
  </si>
  <si>
    <t>Se adjunta muestra de cumplimietno del control realizado por las Zonas</t>
  </si>
  <si>
    <t>El control en la actualización de la matriz de riesgos que se viene adelantando debe completarse la información con los criterios de redacción según la última versión del a guía del DAFP.
Ejecución: Los documentos cargados no corresponden a la evidencia de la ejecución del control</t>
  </si>
  <si>
    <t>RP-5000</t>
  </si>
  <si>
    <t>FND-29345</t>
  </si>
  <si>
    <t>R7-MPMU</t>
  </si>
  <si>
    <t>MPMU-CP29: Validar que los criterios registrados en el Sistema de Información Empresarial (SIE) sean acordes con la información reportada en terreno e identificar posibles desviaciones.</t>
  </si>
  <si>
    <t>Descripción: De manera aleatoria, se verifica en el Sistema de Información Empresarial (SIE) que los parámetros resportados conserven su integridad en cada una de las etapas del proceso de Recuperación de Consumos dejados de Facturar. En caso de identificar desviaciones se realizará seguimiento por parte del Jefe de División Atención al Cliente de la Zona, quien realizará las respectivas gestiones. Los criterios de verificación son: * Monto de liquidaciones. * Monto de metros cúbicos. * Muestra de resultados de visitas inefectivas. * Clases de uso, actividad económica y estrato. * Recolección de pruebas.</t>
  </si>
  <si>
    <t>Reporte de seguimiento verificación aleatoria</t>
  </si>
  <si>
    <t>El control en la actualización de la matriz de riesgos que se viene adelantando debe completarse la información con los criterios de redacción según la última versión del a guía del DAFP.
Ejecución:Se realiza el cargue de los informes por zona; para efectos del monitoreo sólo se tiene en cuenta los informes de los meses que corresponden al cuatrimestre; se observa: Zona 1: Sólo se carga el informe del mes de mayo y junio,  no se presenta la información correspondiente a la ejecución del control Zona 2: Sólo se carga el informe del mes de mayo y junio, no se presenta la información correspondiente a la ejecución del control Zona 3: Sólo se carga el informe del mes de mayo y junio,  no se presenta la información correspondiente a la ejecución del control Zona 4: Sólo se carga el informe del mes de mayo, no se presenta la información correspondiente a la ejecución del control Zona 5: Sólo se carga el informe del mes de mayo y julio, no  se presenta la información correspondiente a la ejecución del control Es importante aclarar que el medio de verificación son los informes mensuales y no se cargó evidencia de los 4 meses del cuatrimestre</t>
  </si>
  <si>
    <t>RP-5001</t>
  </si>
  <si>
    <t>FND-29346</t>
  </si>
  <si>
    <t>R8-MPMU</t>
  </si>
  <si>
    <t>MPMU-CP30: Validar la calidad de la información en los trámites de urbanizadores y constructores reportada en terreno y registrada en el Sistema de Información Empresarial (SIE)</t>
  </si>
  <si>
    <t>Descripción: De la totalidad de los trámites gestionados por el subproceso de incorporación de usuarios y gestión del desarrollo urbano, se toma una muestra mensual acorde con la capacidad operativa de la zona para realizar validación de datos iniciales técnicos y de facturación (clase de uso, estrato, tarifa), identificar si existen desviaciones o inconsistencias; y en el caso que aplique, generar una segunda visita de control.</t>
  </si>
  <si>
    <t>Base de excel mensual con validación de los datos.
Actas de primera y segunda visita, según aplique.</t>
  </si>
  <si>
    <t>Se realiza seguimiento y control de los tramites, se adjuntan Listado de visitas.</t>
  </si>
  <si>
    <t>El control se encuentra diseñado en su descripción en la matriz de riesgos de acuerdo con parte de la metodología establecida, es importante que este control se documente en el documento metodológico que aplique  con las características propias de un control.
Ejecución:Se realiza el cargue de los informes por zona; para efectos del monitoreo sólo se tiene en cuenta los informes de los meses que corresponden al cuatrimestre; se observa: Solo se carga evidencia de la zona 2 para el mes de junio y la zona 3 del mes de mayo; sin embargo, la información cargada no se encuentra completa de acuerdo con el medio de verificación establecido.</t>
  </si>
  <si>
    <t>RP-5002</t>
  </si>
  <si>
    <t>FND-29348</t>
  </si>
  <si>
    <t>R10-MPMU</t>
  </si>
  <si>
    <t>MPMU-CP32: Garantizar el cumplimiento de la normatividad técnica de la EAAB en los diseños presentados por los urbanizadores y aprobados por la Empresa a través de la Dirección de Apoyo Técnico (DAT)</t>
  </si>
  <si>
    <t xml:space="preserve"> Descripción: Se realiza las siguientes actividades: 1)Verificación por parte de Apoyo Técnico del cumplimiento de la certificación de viabilidad y disponibilidad inmediata de servicios públicos realizada por la zona sobre los diseños presentados por el urbanizador. 2)La Dirección de Apoyo Técnico verifica el cumplimiento de la norma técncia de la EAAB. 3) La Dirección de Apoyo Técnico realiza presentación a la Gerencia de Zona el diseño aprobado.</t>
  </si>
  <si>
    <t>MPMU0101F08
Carta de Compromiso  de Urbanizadores</t>
  </si>
  <si>
    <t>Ger Servicio al Cliente - Dir Apoyo Tecnico</t>
  </si>
  <si>
    <t>Se remite listado de Carta de Compromisos suscritas.Es de tener en cuenta que se esta en proceso de actualización de las matrices de riesgo.</t>
  </si>
  <si>
    <t>El control se encuentra bien diseñado en su descripción en la matriz de riesgos de acuerdo con la metodología establecida, es importante que este control se documente en el documento metodológico que aplique  con las características propias de un control.
Ejecución:El control se encuentra diseñado en su descripción en la matriz de riesgos de acuerdo con parte de la metodología establecida, es importante que este control se documente en el documento metodológico que aplique  con las características propias de un control.</t>
  </si>
  <si>
    <t>RP-5003</t>
  </si>
  <si>
    <t>MPMU-CP33: Garantizar el cumplimiento de la normatividad técnica de la EAAB en los diseños conceptuales presentados por los promotores en la formulación del plan parcial.</t>
  </si>
  <si>
    <t xml:space="preserve"> Descripción: Verificación por parte de Apoyo Técnico del cumplimiento de la factibilidad del servicio del diseño conceptual presentado por el promotor.</t>
  </si>
  <si>
    <t>MPMU0101F02 Factibilidad de Servicio
 Carta Externa de no objección formulación plan parcial</t>
  </si>
  <si>
    <t>"Carta Externa de no objección formulación plan parcial. *PP Tres Quebradas, S-2024-026241 DE 1/02/2024 *PP Chanco II, S-2024-080767 DE 19/03/2024. Es de tener en cuenta que se esta en proceso de actualización de las matrices de riesgo."</t>
  </si>
  <si>
    <t>El control en la actualización de la matriz de riesgos que se viene adelantando debe completarse la información con los criterios de redacción según la última versión del a guía del DAFP.
Ejecución:Se carga solo una comunicación remitida en el cuatrimestre evaluado, no se carga la información correspondiente al formato MPMU0101F02</t>
  </si>
  <si>
    <t>RP-8243</t>
  </si>
  <si>
    <t>FND-29474</t>
  </si>
  <si>
    <t>R10-MPFF</t>
  </si>
  <si>
    <t>R10-MPFF-CP101</t>
  </si>
  <si>
    <t>"Cada vez que la empresa requiera realizar operaciones de crédito el Director de Análisis de Riesgos Financieros analiza las ofertas recibidas, evalúa la modalidad de tasa de interés y presenta recomendación al Comité de Riesgos Financieros.
 Evidencia: MPFD0801F07 Plantilla Power Point Presentación"</t>
  </si>
  <si>
    <t>MPFD0801F07 Plantilla Power Point Presentación</t>
  </si>
  <si>
    <t>Se remite la evidencia de control - Presentación Power Point del mes de mayo y el documento técnico.
 De acuerdo con lo evidenciado por Miller García "Diseño del control: La descripción del control establece la frecuencia, responsable y propósito. Sin embargo, se debe especificar los criterios que fundamentan el análisis de las ofertas y la evaluación de la modalidad de la tasa de interés, con sus respectivas evidencias específicas, las cuales son el insumo para realizar presentación que se lleva al Comité de Riesgos Financieros." Atendiendo la recomendación se aporta el documento técnico como insumo de la presentación del Comité.</t>
  </si>
  <si>
    <t>Diseño del control: La descripción del control establece la frecuencia, responsable y propósito. Sin embargo, se debe especificar los criterios que fundamentan el análisis de las ofertas y la evaluación de la modalidad de la tasa de interés, con sus respectivas evidencias específicas, las cuales son el insumo para realizar presentación que se lleva al Comité de Riesgos Financieros. De igual forma, en el diseño del control, es importante considerar cual es el tratamiento frente a la causa (s)  identificada (s), considerando que es un control para un riesgo de corrupción.
 Ejecución del control: Se evidencia presentación ante el COMITÉ EXTRAORDINARIO DE RIESGOS FINANCIEROS, el cual considera las propuestas de venta de títulos valores y acciones de endeudamiento, para gestionar el riesgo de liquidez, por parte de la DARF. Se evidencia documento técnico “OPERACIONES DE CRÉDITO PÚBLICO” del mes de mayo de 2024, elaborados por le DARF, el cual presenta las alternativas para operaciones de crédito público que se encuentran incorporadas en el plan de endeudamiento de la empresa. La evidencia proporcionada en la herramienta Archer demuestra que la ejecución del control se está llevando a cabo conforme la descripción, medio de verificación y período del monitoreo.</t>
  </si>
  <si>
    <t>RP-8244</t>
  </si>
  <si>
    <t>R10-MPFF-CP102</t>
  </si>
  <si>
    <t>"El Comité de Riesgos Financieros cada vez que se requiera evalúa las alternativas de tasa de interés y determina las opciones para realizar la adjudicación y decide la modalidad de tasa de interés. En caso que no sea conveniente finaliza el proceso, se aplaza o se de inicio a uno nuevo. Los resultados son consignados en el acta de comité.
 Evidencia: Documenton Técnico  Acta de comité"</t>
  </si>
  <si>
    <t>Documenton Técnico  Acta de comité</t>
  </si>
  <si>
    <t>Se remite las evidencias del control : Documento Técnico y Acta de comité, correspondiente del mes de mayo.</t>
  </si>
  <si>
    <t>Diseño del control: La descripción del control establece la frecuencia, responsable y propósito. Sin embargo, se debe especificar los criterios que fundamentan el análisis de las ofertas y la evaluación de la modalidad de la tasa de interés, con sus respectivas evidencias específicas, las cuales son el insumo para realizar presentación que se lleva al Comité de Riesgos Financieros. De igual forma, en el diseño del control, es importante considerar cual es el tratamiento frente a la causa (s)  identificada (s), considerando que es un control para un riesgo de corrupción.
 Ejecución del control: Se evidencia presentación Acta No. 154 del COMITÉ EXTRAORDINARIO DE RIESGOS FINANCIEROS, realizado el 14 de mayo de 2024, el cual desarrolló los puntos: 1) Alertas tempranas riesgo de liquidez, 2) Cupos de comisionista de bolsa, y 3) Gestión de crédito de tesorería de corto plazo hasta por 280.000 millones. Se evidencia documento técnico “OPERACIONES DE CRÉDITO PÚBLICO” del mes de mayo de 2024, elaborados por le DARF, el cual presenta las alternativas para operaciones de crédito público que se encuentran incorporadas en el plan de endeudamiento de la empresa. La evidencia proporcionada en la herramienta Archer demuestra que la ejecución del control se está llevando a cabo conforme la descripción, medio de verificación y período del monitoreo.</t>
  </si>
  <si>
    <t>RP-8245</t>
  </si>
  <si>
    <t>FND-29475</t>
  </si>
  <si>
    <t>R11-MPFF</t>
  </si>
  <si>
    <t>R11-MPFF-CP101</t>
  </si>
  <si>
    <t>"El Director de la Dirección Jurisdicción Coactiva y el profesional Especializado nivel 20 mensualmente establecen la gestión de cobro masivo de acuerdo al Instructivo MPFF0417I01 “Mensajería SMS – IVR”; posteriormente, el profesional nivel 22 y/o técnico nivel 32 realizan el diligenciamiento del formato MPFF0417F02 Check List envio SMS IVR´s y formato MPFF0417F03 “Check list envío de masivos prejuridico, con el fin de verificar la cantidad de cuentas y valores gestionados, en caso de no lograr la recuperación de cartera se realizará nuevamente el cobro de las obligaciones en mora y se genera  Informe de Gestiòn por etapa de cobro.
 Evidencia: MPFD0801F08 Informe de Gestión por etapa de Cobro."</t>
  </si>
  <si>
    <t>MPFD0801F08 Informe de Gestión por etapa de Cobro.</t>
  </si>
  <si>
    <t>Se remite las evidencias del control - MPFD0801F08 Informe de Gestión por etapa de Cobro, marzo a junio de 2024.  La información de julio se encuentra en construcción. 
 De acuerdo con lo informado por Miller García "EJECUCIÓN: La evidencia presentada demuestra que la ejecución del control se está llevando a cabo conforme la descripción y demás atributos, en el marco de la gestión de cobro masivo, incluyendo los archivos Check List envío SMS y Check List envío IVR´s Dic 2023 – Feb 2024; CheckList de cortes y Suspensiones Dic 2023 – Marzo 2024; Informes de cobro prejurídico, persuasivo y coactivo de Dic 2023 – Marzo 2024. Los registros que hacen referencia a los formatos MPFF0417F02 y MPFF0417F03, no corresponden a los que están vigentes en el mapa de procesos de la EAAB-ESP". La actualización del procedimiento MPFF0417P y los formatos se encuentra en revisión de Fernando Castro.</t>
  </si>
  <si>
    <t>Diseño del control: El control tal cual como está descrito cumple con los parámetros establecidos en la metodología de administración de riesgos (frecuencia, responsable, propósito, evidencias y criterios de revisión y de aceptación o rechazo). Sin embargo, se recomienda incluir en el campo medio de verificación (evidencia), los formatos mencionados en la descripción, ya que solo registra el MPFD0801F08 Informe de Gestión por etapa de Cobro. Si bien, el diseño del control cumple con los parámetros definidos, es importante dar claridad sobre el propósito del mismo frente a la gestión del riesgo de corrupción, el cual hace referencia a la “(…) exclusión o manipulación de la información de las cuentas contrato omitiendo las acciones operativas de la gestión de cobro de la cartera misión con el fin de favorecer intereses particulares.”. Se evidencian varios actores en la ejecución del control, siendo importante definir cuál de estos desarrolla realmente el control de cara a tratar la causa “No remitir la totalidad de cuentas que cumplen los criterios de corte o suspensión del servicio de acueducto”, la cual se identifica que puede originar la materialización del riesgo de corrupción.
 Ejecución del control: Se evidencia Informes de cobro prejurídico, persuasivo y coactivo de Abril a Julio de 2024.La evidencia proporcionada en la herramienta Archer demuestra que la ejecución del control se está llevando a cabo conforme la descripción, medio de verificación y período del monitoreo.</t>
  </si>
  <si>
    <t>RP-8246</t>
  </si>
  <si>
    <t>FND-29476</t>
  </si>
  <si>
    <t>R12-MPFF</t>
  </si>
  <si>
    <t>R12-MPFF-CP101</t>
  </si>
  <si>
    <t>El profesional 22 , los primeros cinco dias de cada mes realiza seguimiento a los archivos "órdenes de tesorería" emitidas por la Dirección de Tesoreria, que se encuentran en el file server del proceso generados por la adquisición de títulos del período. 
 Revisa que las ordenes de tesorería extraidas de la carpeta compartida cumpla con los siguientes critérios:
 * La entidad financiera sea la aprobada por el comité de riesgos. * Cumplir con el cupo otorgado. * La tasa de rentabilidad sea la mejor.
 En el caso de tener observaciones sobre las órdenes de tesorería se solicitan los ajustes correspondientes.
 Posteriormente actualiza el archivo de Excel "órdenes de tesoreria" aplicando las politicas dadas en los comités de riesgos financieros para inversiones de portafolio de la Empresa.
 Evidencia: Órdenes de Tesorería</t>
  </si>
  <si>
    <t>Órdenes de Tesorería</t>
  </si>
  <si>
    <t>Se remiten las evidencias del primer trimestre de 2024 -  Se remite el informe de seguimiento de Ordenes de Tesorería y revisión de ordenes de tesorería.
 De acuerdo con lo manifestado por Miller García: .EJECUCIÓN: Se adjunta relación de INFORME DE SEGUIMIENTO ORDENES DE TESORERÍA de los meses Enero, Febrero y Marzo de 2024. De igual forma, archivo con la base de revisión de 37 órdenes de tesorería con fecha de emisión de dic 2023, febrero 2024 y marzo 2024. La evidencia presentada demuestra que la ejecución del control se está llevando a cabo conforme la descripción y demás atributos del mismo. Sin embargo, se recomienda especificar como medio de verificación/evidencia en Archer, el Informe de seguimiento y el archivo base de revisión . Se acoge la recomendación efectuada, especificando los soportes.</t>
  </si>
  <si>
    <t>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en cuanto es importante incluir el área del cual es parte el responsable de la ejecución del control. De igual forma, aclarar cuando se tienen observaciones sobre las órdenes de tesorería se solicitan los ajustes correspondientes ¿por qué medio? y ¿a quién?
 Ejecución del control: Se evidencia INFORMES DE SEGUIMIENTO ORDENES DE TESORERÍA de los meses Abril a Julio de 2024. De igual forma, los archivos de seguimiento a las órdenes de tesorería con fecha de emisión mayo y junio de 2024. La evidencia proporcionada difiera de ls indicada en la herramienta Archer, sin embargo la evidencia presentada demuestra que la ejecución del control se está llevando a cabo conforme la descripción y período del monitoreo. Se recomienda especificar como medio de verificación (evidencia) en Archer, el Informe de seguimiento y el archivo base de revisión.</t>
  </si>
  <si>
    <t>RP-8247</t>
  </si>
  <si>
    <t>R12-MPFF-CP102</t>
  </si>
  <si>
    <t>Trimestralmente el Profesional Especializado nivel 20 mediante el aplicativo destinado para las grabaciones, de forma aleatoria, son monitoreadas las llamadas de las extensiones de la Direccion de Tesorería donde se realizan inversiones del Portafolio para garantizar la trasparencia de las operaciones. Los critérios de verificación son los siguientes:
 * Se identifica que la entidad de negociación sea la indicada por la empresa. * Que se esté negociando con un funcionario de esa misma entidad.  * En la llamada debe identificarse el código del papel u orden de tesorería. * El monto sea consistente con lo inicialmente pactado. * Que la tasa corresponda a la pactada. * El plazo sea consistente a la negociación inicial. 
 El resultado del seguimiento es consignado en una ayuda de memoria para socializar con el director y otro profesional del área.
 Si se evidencia alguna irregularidad en el proceso se notificará a la Dirección de Tesorería o, de ser necesario, se socializará dicha irregularidad en el comité de riesgos financieros. 
 Evidencia: Ayuda de Memoria</t>
  </si>
  <si>
    <t>Ayuda de Memoria</t>
  </si>
  <si>
    <t>Se remite la evidencia del control del segundo trimestre de 2024.  Ayuda de memoria en la cual se incorporó la recomendación de la OCIyG.</t>
  </si>
  <si>
    <t>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para darle orden a la descripción, iniciando con el responsable de la ejecución del control y el área a la que pertenece. De igual forma, revisar la tipología del control, ya que este cumple una función detectiva.
 Ejecución del control: Se evidencia ayuda de memoria “Verificación llamadas sistema JUSTIN” del 02 de agosto de 2024, la cual presenta seguimiento a las llamadas de los días 20,21 y 22 de mayo y 11, 13 y 18 de junio, venta de títulos realizadas en el segundo trimestre. Cabe resaltar que en el mes de abril y junio de 2024 la dirección de tesorería no realizó operaciones. Se evidencia en la ayuda de memoria la relación de venta de títulos, fecha, funcionario que realizó la operación y hora. La evidencia proporcionada en la herramienta Archer demuestra que la ejecución del control se está llevando a cabo con la descripción y los elementos del riesgo asociado (causas). De igual forma, se está llevando a cabo conforme la descripción, medio de verificación y período del monitoreo.</t>
  </si>
  <si>
    <t>RP-8257</t>
  </si>
  <si>
    <t>FND-29477</t>
  </si>
  <si>
    <t>R13-MPFF</t>
  </si>
  <si>
    <t>R13-MPFF-CP101</t>
  </si>
  <si>
    <t>El responsable de la caja menor, verifica las solicitudes de erogación realizadas por las áreas y los soportes correspondientes, revisando que éstas correspondan a los rubros disponibles y que cuenten con las firmas autorizadas y/o vistos buenos correspondientes, conforme a lo descrito en la Resolución de cajas menores de la vigencia.  En caso de alguna inconsistencia se verifica con el proveedor o el funcionario. Las áreas tienen un plazo de 3 días hábiles para realizar la legalización de la factura. Para el caso de reembolsos pueden legalizarlo dentro del mismo mes o al mes siguiente (exceptuando el mes de diciembre). Con los cierres mensuales, el área Tributaria verifica la consistencia de la información de las facturas, y en caso tal solicita las aclaraciones a que haya lugar.
 Evidencia: Formato de solicitud de erogación caja menor MPFF0804F01, Formato de Relación gastos de transporte efectuados caja menor MPFF0804F09</t>
  </si>
  <si>
    <t>Formato de solicitud de erogación caja menor MPFF0804F01, Formato de Relación gastos de transporte efectuados caja menor MPFF0804F09</t>
  </si>
  <si>
    <t>Baron Peralta, Marco Antonio
Cardona Castaño, Victor Alfonso
Castro Calderon, Viviana Alejandra
Grajales Vergara, Lina Marcela
Peraza Castiblanco, Carlos Fernando
Salazar Garcia, Verena Patricia</t>
  </si>
  <si>
    <t>Ger Sistema Maestro - Dir Abastecimiento
Ger Sistema Maestro - Dir Bienes Raices
Ger Gestion Humana y Administrativa - Dir Servicios Administrativos</t>
  </si>
  <si>
    <t>Se informa que durante el período objeto de corte no se han realizado  erogaciones  correspondiente a la  caja menor de la Dirección Bienes Raíces. En tal sentido, no se adjuntan soportes.</t>
  </si>
  <si>
    <t>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en cuanto a la frecuencia, aclarando si está definida (ejemplo. Semanal, quincenal, mensual, etc) o es cada vez que las áreas lo soliciten. Se recomienda revisar la responsabilidad de la ejecución del control que no sea ejecutado por el mismo responsable de la caja menor o la acción de control es realizada por la Dirección Tributaria, en términos del análisis del riesgo de corrupción. De igual forma, frente la redacción no es claro el actuar frente a las inconsistencias presentadas o que se cuándo el manejo de la caja menor se está llevando a cabo por fuera los procedimientos. Si bien, el diseño del control cumple con los parámetros definidos, es importante dar claridad sobre el propósito del mismo frente a la gestión del riesgo de corrupción y de cara a tratar la causa identificada.
 Ejecución del control: Con respecto al manejo de caja menor de la Dirección de Servicios Administrativos y Dirección de Abastecimiento, se evidencian soportes correspondientes a erogaciones y gastos de los meses de abril a julio de 2024. Con respecto al manejo de caja menor de la Dirección Bienes Raíces, se informa que durante el período objeto de corte no se han realizado erogaciones, por lo tanto, no se adjuntan soportes.
 La evidencia presentada demuestra que la ejecución del control se está llevando a cabo conforme la descripción y período del monitoreo.</t>
  </si>
  <si>
    <t>RP-8248</t>
  </si>
  <si>
    <t>FND-29478</t>
  </si>
  <si>
    <t>R14-MPFF</t>
  </si>
  <si>
    <t>R14-MPFF-CP101</t>
  </si>
  <si>
    <t>El profesional nivel 22 verifica semanalmente los procesos coactivos de acuerdo a los criterios relacionados a continuación:
 * Años Mora (Priorizando expedientes &gt; 5 años) * Avance Procesal, identificando las gestiones que se han adelantado en los procesos, y aquellas que deben ser impulsadas o firmadas por los Abogados, Secretarios y Coordinadores * Valor de la obligación, priorizando las obligçaciones con cuantías más altas.
 Diligencia y remite a los abogados sustanciadores vía correo electrónico el acta de reparto de expedientes, priorizando los criterios descritos.
 Si la medida cautelar no fue inscrita o la Superintendencia de Subsidio Familiar entrega información acerca de los bienes o cuentas que posea del deudor, se debe realizar nuevamente el reparto del expediente, con el fin de aplicar el embargo que corresponda.</t>
  </si>
  <si>
    <t>Base de datos con avance Gestión Procesal Correo electrónico MPFF0404F02 Acta reparto de expedientes</t>
  </si>
  <si>
    <t>Se remiten las evidencias de los controles - Base de datos con avance Gestión Procesal, Correo electrónico y MPFF0404F02 Acta de reparto de expedientes, del período marzo, abril, mayo y junio, en cuanto julio, la extracción de cartera se inicia el 12 de agosto de 2024. En el archivo Word, están incluidos los  link con la información de la Base de Datos Avance Gestión Procesal de marzo a junio de 2024.
 Quedamos atentos a las solicitudes de los auditores.</t>
  </si>
  <si>
    <t xml:space="preserve">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 al igual que, describir en qué momento se utiliza la información relacionada con el el registro Base de Datos avance en la Gestión Procesal, como parte de la evidencia de la ejecución del control. Teniendo en cuenta que es un control para un riesgo de corrupción, no se evidencia qué acciones se generan diferentes a la gestión normal de proceso.
 Ejecución del control: Se evidencia en la herramienta Archer, correos electrónicos de reparto del período Abril a junio de 2024, archivos de reparto de expedientes para sustanciar del período Abril a junio de 2024 y link de carpeta en sharepoint de las bases de datos de avance en la gestión procesal. La evidencia presentada demuestra que la ejecución del control se está llevando a cabo conforme la descripción y período del monitoreo. </t>
  </si>
  <si>
    <t>RP-8249</t>
  </si>
  <si>
    <t>R14-MPFF-CP102</t>
  </si>
  <si>
    <t>Mensualmente el Profesional Nivel 22 verifica que los Abogados, Secretarios y Coordinadores hayan impulsado los procesos asignados, comparando los expedientes relacionados en el acta de reparto y los movimientos registrados en el aplicativo Coactivo Web. 
 Posteriormente, vía correo electrónico se remite la relación de procesos pendientes de impulso, correo que debe ser enviado a los abogados que tienen pendiente sustanciación, a los supervisores correspondientes y al Director, con el fin de que se realice el impulso o registro que corresponda, y se procederá con la aprobación de la cuenta de cobro acorde a los productos efectivamente realizados.
 Los resultados de esta gestión se presentarán en el informe de gestión de la etapa coactiva.</t>
  </si>
  <si>
    <t>Base Expedientes sin Impulso  Correo Expedientes sin Impulso Informe Gestión Etapa Coactiva</t>
  </si>
  <si>
    <t>Se remiten las evidencias del control - Base Expedientes sin Impulso, Correo Expedientes sin Impulso, Informe Gestión Etapa Coactiva, correspondientes a los meses de abril a junio de 2024. En cuanto a la información del mes de julio se encuentra en construcción.
 De acuerdo con lo manifestado por Miller García "EJECUCIÓN: La evidencia proporcionada en la herramienta Archer suministra correos electrónicos con la cantidad de procesos pendientes por impulsar durante los meses de dic a febrero 2024, la base de expedientes sin impulso correspondientes al mismo período. Se selecciona revisión específica del mes de febrero, siendo consistente la información de los procesos pendientes por impulsar. La evidencia presentada demuestra que la ejecución del control se está llevando a cabo conforme la descripción y demás atributos de este; sin embargo, no es claro, como se identifica esta información en el Informe coactivo del respectivo mes. ". En el  capítulo 5.1.2 se refleja la cantidad de procesos asignados y pendientes por impulsar por cada abogado, información que también se refleja para los profesionales que firman las actuaciones administrativas, las cuales están contenidas en el informe en el capítulo 5.1.3. Es de aclarar que el primer día hábil del mes siguiente a la asignación de procesos, se validan los expedientes pendientes de impulso, para que ese mismo día el profesional realice las actividades pendientes.</t>
  </si>
  <si>
    <t>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
 Ejecución del control: Se evidencia en la herramienta Archer, correos electrónicos con la cantidad de procesos pendientes por impulsar, Informe de Gestión Etapa Coactiva y la base de expedientes sin impulso, correspondientes a los meses de Abril a junio de 2024. La evidencia presentada demuestra que la ejecución del control se está llevando a cabo conforme la descripción, medio de verificación y período del monitoreo.</t>
  </si>
  <si>
    <t>RP-8250</t>
  </si>
  <si>
    <t>FND-29479</t>
  </si>
  <si>
    <t>R15-MPFF</t>
  </si>
  <si>
    <t>R15-MPFF-CP101</t>
  </si>
  <si>
    <t>El Profesional Nivel 22 extrae del ERP SAP por medio de la transacción ZFICA083,  la relación de financiaciones o refinanciaciones suscritas semanalmente por los funcionarios de la Dirección Jurisdicción Coactiva y envía la información por correo electrónico a todos los colaboradores de la DJC. 
 Quincenalmente, el Profesional nivel 22 verifica que el número de financiaciones efectuas en el ERP SAP y entregadas al área del archivo, tengan la totalidad de los documentos aportados por el usuario. En caso de que no estén los documentos completos, se solicitan por correo electrónico.</t>
  </si>
  <si>
    <t>Correo electrónico (Listado de acuerdos de pago pendientes)</t>
  </si>
  <si>
    <t>Se remite las evidencias del control - Correo electrónico (Listado de acuerdos de pago pendientes) y reporte de acuerdo de pagos pendientes, de los meses abril a julio de 2024. 
 Quedamos atentos a la solicitud de los auditores.</t>
  </si>
  <si>
    <t xml:space="preserve">Diseño del control: :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 al igual que, se evidencia información que no corresponde a la acción de control (el segundo párrafo es donde denota la acción de control). Se recomienda incluir el método para identificar los documentos faltantes (¿Check list?) y revisar el tipo de control, considerando que este cumple una función “Detectiva”.
 Ejecución del control: Se evidencia en la herramienta Archer, correos electrónicos Acuerdos de Pago Pendientes de los meses Abril a Julio de 2024 y correos de validación de la información. La evidencia presentada demuestra que la ejecución del control se está llevando a cabo conforme la descripción, medio de verificación y período del monitoreo.
  </t>
  </si>
  <si>
    <t>RP-8251</t>
  </si>
  <si>
    <t>FND-29480</t>
  </si>
  <si>
    <t>R16-MPFF</t>
  </si>
  <si>
    <t>R16-MPFF-CP101</t>
  </si>
  <si>
    <t xml:space="preserve">Diariamente los Auxiliares Administrativos Nivel 40 y 32 realizan la asignación teniendo en cuenta únicamente el consecutivo de llegada de los documentos de cobro, excepto las argumentadas de acuerdo a las indicaciones de la política No. 23 del procedimiento  MPFF0501 Registro de facturas y documentos en Cuentas por Pagar. 
 Los Profesionales Especializados Nivel 21 y los Auxiliares Administrativos Nivel 32 diariamente identifican los documentos de cobro que pueden ser registrados en el ERP-SAP, y proceden a: - Revisar los indicadores tributarios de renta, IVA e ICA del acreedor y demás conceptos a descontar, realizando los ajustes pertinentes si la información de los indicadores tributarios parametrizados en el sistema no corresponde con la operación o concepto cobrado, estos ajustes serán realizados con base en la información registrada en el Registro Único Tributario (RUT) y/o documento de cobro a través de la Transacción XK03 Acreedor Visualizar: Acceso. - Parametrizar la herramienta J1ICONVEND para la verificación de los documentos de cobro de las personas naturales prestadoras de servicios, de acuerdo con sus características en cuanto a pagos de seguridad social y deducciones. - Determinar para su respectivo registro si los documentos de cobro corresponden a operaciones comerciales realizadas con o sin gestión contractual. - Realizar el registro, a través de las transacciones SAP autorizadas, F-43 "Registrar factura acreedor " y ZAP73 "Añadir factura recibida", de los documentos de cobro recibidos, la transacción utilizada dependerá del documento logístico informado para su registro contable, si se trata de un trámite con gestión contractual tendrá entrada de mercancía, si el trámite es sin gestión contractual tendrá registro presupuestal (RP).
  </t>
  </si>
  <si>
    <t>Archivo de Excel “Base de Datos Documentos de Cobro Recibidos"</t>
  </si>
  <si>
    <t>Se remite la evidencia del control - Archivo de Excel “Base de Datos Documentos de Cobro Recibidos"; para los períodos abril a julio de 2024.
 Quedamos atentos a lo solicitado por los auditores.</t>
  </si>
  <si>
    <t xml:space="preserve">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 De igual forma, es importante tener en cuenta la segregación de funciones para determinar quién está ejecutando realmente la acción de control, teniendo en cuenta que el riesgo está identificado de gestionar documentos de cobro sin respetar el orden de asignación. El primer párrafo de la descripción, no corresponde a una acción de control.
 Ejecución del control: Se evidencia en la herramienta Archer, las Bases de Datos Documentos de Cobro Recibidos de los meses de Abril a Julio de 2024. En esta base se observa la trazabilidad de la gestión del trámite de pago a acreedores desde la radicación hasta el cargue del documento de cobro en el Lotus Notes. De igual forma, se lleva un control estadístico de radicación y de la cantidad de pago que tiene a cargo cada uno de los verificadores de manera mensual. La evidencia presentada demuestra que la ejecución del control se está llevando a cabo conforme la descripción, medio de verificación y período del monitoreo, sin embargo, es importante detallar como se controla la atención según orden de llegada.
  </t>
  </si>
  <si>
    <t>RP-6050</t>
  </si>
  <si>
    <t>Ramirez Cancelado, Luis Fernando</t>
  </si>
  <si>
    <t>Durante el segundo cuatrimestre del año, mayo, junio, julio y agosto, no se materializaron situaciones de crisis mediáticas que llevaran activar el protocolo de manejo de comunicaciones en crisis mayores - menores.
 Sobre el evento de racionamiento de agua, el manejo mediático y comunicacional se ha gestionado a partir de la directriz de la alcaldía mayor de Bogotá, quien lidera las actividades informativas por su nivel de impacto. Sin embargo, en el mes de mayo se hizo el análisis y descripción de todo el manejo de comunicaciones de la OICYC desde el inicio del evento, de acuerdo con el instructivo MPEC0201I04 Manejo de Comunicaciones en situaciones de crisis.
 Adjuntamos ayuda de memoria, listas de asistencia y monitoreo de medios de abril, mayo, junio y julio de 2024.</t>
  </si>
  <si>
    <t>Diseño del control: El control no se encuentra  diseñado de acuerdo con la metodología establecida en el procedimiento Administración de Riesgos y Oportunidades por lo que difiere en cuanto a  la estructura propuesta para la redacción del control y  atributos.
 Ejecución del control: Por ser un control correctivo no se evidencia la ejecución dado no se presentó materialización del riesgo.</t>
  </si>
  <si>
    <t>FND-29503</t>
  </si>
  <si>
    <t>R6-MPEC</t>
  </si>
  <si>
    <t>Riesgos de seguridad de la información</t>
  </si>
  <si>
    <t>RP-8514</t>
  </si>
  <si>
    <t>MPEC-CC112</t>
  </si>
  <si>
    <t>Cada vez que algún integrante de la OICYC identifique que se realizaron publicaciones en las redes sociales por personal ajeno, el Jefe de la Oficina Asesora de Imagen Corporativa y Comunicaciones solicita, se cambien las contraseñas inmediatamente y se cierran todas las sesiones abiertas en la red social afectada. Adicionalmente, se informa a la Dirección de Servicios de Informática para que se realice investigación del incidente de acuerdo con el procedimiento MPFT0204P de Detección y atención de incidentes de seguridad de la información. Evidencia: correo electrónico, comunicado.</t>
  </si>
  <si>
    <t xml:space="preserve">Durante este periodo, mayo, junio, julio y agosto, no se hicieron publicaciones en las redes sociales institucionales por parte de personas ajenas a la Empresa.  </t>
  </si>
  <si>
    <t>Diseño del control: El control se encuentra  diseñado de acuerdo con la metodología establecida en el procedimiento Administración de Riesgos y Oportunidades cumpliendo con  la estructura propuesta para la redacción del control y  atributos.
 Ejecución del control: Durante este periodo no se realizaron publicaciones por parte de personal ajeno a la empresa como lo manifiesta la Oficina de Comunicaciones</t>
  </si>
  <si>
    <t>FND-30707</t>
  </si>
  <si>
    <t>R104-MPEC</t>
  </si>
  <si>
    <t>RP-8513</t>
  </si>
  <si>
    <t>MPEC-CD111</t>
  </si>
  <si>
    <t>Cuatrimestralmente el profesional de la OICYC que tenga el rol de community manager, revisa en cada red social los dispositivos vinculados y los confronta frente a las solicitudes de acceso recibidas y gestionadas, con el fin de identificar accesos que no hayan sido aprobados. En el caso de detectar algún dispositivo diferente a las solicitudes, gestiona en la red social la inactivación de la sesión en el dispositivo.
 Evidencia: Pantallazos de las redes sociales</t>
  </si>
  <si>
    <t>Pantallazos de las redes sociales</t>
  </si>
  <si>
    <t>Durante este periodo no fue necesario gestionar la inactivación particular de los dispositivos vinculados a las redes sociales de la EAAB-ESP debido a que no se encontró ningún tipo de dispositivo extraño vinculado a las redes. Sin embargo, como gestión preventiva de refuerzo, se hizo cambio de contraseñas el día 29 de agosto.
 Se adjunta evidencia de los pantallazos de dicha actividad.</t>
  </si>
  <si>
    <t xml:space="preserve">DISEÑO: La descripción del control es clara y entendible; cumple con los parámetros establecidos en la metodología de administración de riesgos: frecuencia, responsable, propósito, evidencias y criterios de revisión y de aceptación o rechazo.
 EJECUCIÓN: Se evidencian pantallazos de redes sociales gestionadas por la oficina de comunicaciones, como actividades realizadas durante el periodo de monitoreo.
  </t>
  </si>
  <si>
    <t>RP-8512</t>
  </si>
  <si>
    <t>MPEC-CP110</t>
  </si>
  <si>
    <t>Cada vez que se reciba una solicitud de ingreso a las redes, el profesional de la OICYC que tenga el rol de community manager verifica que la solciitud haya sido realizada por el profesional nivel 22 del call center y tenga definido la red social a la que requiere ingresar así como la justificación. Si la solicitud aplica, se informa al solicitante la aprobación y el paso a seguir para dar acceso. Si se rechaza la solicitud de accesos se informa al área, a través de correo corporativo, el motivo por el cual no pueden obtener las credenciales. Evidencia: Correo electrónico</t>
  </si>
  <si>
    <t>No se requirió hacer esta actualización ya que el personal del CallCenter que gestiona las redes sociales está operando directamente desde las oficinas de Imagen Corporativa y Comunicaciones de la Empresa. En este sentido, cada vez que se cierra la sesión en las redes sociales, al abrir de nuevo se hace la conexión directamente y no se requiere enviar contraseñas a otro funcionario o contratista.</t>
  </si>
  <si>
    <t>DISEÑO: La descripción del control es clara y entendible; cumple con los parámetros establecidos en la metodología de administración de riesgos: frecuencia, responsable, propósito, evidencias y criterios de revisión y de aceptación o rechazo.  EJECUCIÓN: Según lo consignado por la oficina de comunicaciones, durante el periodo de monitoreo no se generaron correos electrónicos para ejecutar esta actividad, ya que el personal del CallCenter que gestiona las redes sociales está operando directamente desde las oficinas de Imagen Corporativa y Comunicaciones de la Empresa.</t>
  </si>
  <si>
    <t>RP-6039</t>
  </si>
  <si>
    <t>MPEC-CP6: Autenticación para el ingreso a las redes sociales donde la EAAB-ESP pauta y al portal web.</t>
  </si>
  <si>
    <t>Autenticación para el ingreso a las redes sociales donde la EAAB-ESP pauta y al portal web.</t>
  </si>
  <si>
    <t>Correo electrónico del aplicativo redes sociales (facebook, Instagram, Twiter)</t>
  </si>
  <si>
    <t>Botero Vargas, Carlos Antonio
Huerfano Alayon, Alba Luz</t>
  </si>
  <si>
    <t>Durante el periodo de corte, MAYO, JUNIO, JULIO Y AGOSTO DE 2024, no se hizo requerimiento de ingreso a las redes sociales en donde la EAAB-ESP pauta, como tampoco al portal web institucional. Por esta razón no se ha necesitado tramitar ninguna autenticación.</t>
  </si>
  <si>
    <t>DISEÑO: La descripción del control es clara y entendible; cumple con los parámetros establecidos en la metodología de administración de riesgos: frecuencia, responsable, propósito, evidencias y criterios de revisión y de aceptación o rechazo.  EJECUCIÓN: Durante el periodo monitoreado, como lo menciona la oficina de Imagen Corporativa y Comunicaciones, no se realizó ningún requerimiento de ingreso a las redes sociales en donde la EAAB-ESP pauta, como tampoco al portal web institucional. Por esta razón no se ha necesitado tramitar ninguna autenticación, mediante correo electrónico.</t>
  </si>
  <si>
    <t>RP-8393</t>
  </si>
  <si>
    <t>MPEH-CC125</t>
  </si>
  <si>
    <t>El profesional de la Dirección salud en caso de evidenciar acceso no autorizado a las historias clínicas ocupacionales, solicitará la devolución de la misma</t>
  </si>
  <si>
    <t xml:space="preserve">Hasta la fecha el profesional encargado de la custodia de Historias clínicas, informa que no se ha evidenciado acceso a las Historias clínicas de personal no autorizado </t>
  </si>
  <si>
    <t>DISEÑO: La descripción del control es clara y entendible; cumple con los parámetros establecidos en la metodología de administración de riesgos: frecuencia, responsable, propósito, evidencias y criterios de revisión y de aceptación o rechazo.
 Ejecución del control: no se reporta la materialización del riesgo por parte del proceso, durante el periodo monitoreado ya que no se evidenciaron por parte del área accesos no autorizados</t>
  </si>
  <si>
    <t>FND-30517</t>
  </si>
  <si>
    <t>R109-MPEH</t>
  </si>
  <si>
    <t>RP-8392</t>
  </si>
  <si>
    <t>MPEH-CD124</t>
  </si>
  <si>
    <t>El profesional de la Dirección salud valida de manera semestral el acceso a los expedientes de historias clínicas ocupacionales el cual debe estar a cargo del médico tratante y el jefe de División de Salud Ocupacional, en caso de evidenciar accesos no autorizados se notificará al Jefe de División de Salud ocupacional para realizar el ajuste en los accesos</t>
  </si>
  <si>
    <t>Trazabilidad de acceso a consulta</t>
  </si>
  <si>
    <t>Teniendo en cuenta la trazabilidad de acceso a la consulta de las historias clínicas que son manejadas y custodiadas directamente por la EAAB las cuales reposan de manera física, el profesional encargado de la custodia manifiesta que hasta la fecha no se ha solicitado por parte del personal medico, ni el jefe de la división de salud ocupacional, por ende no hay registro del mismo.
 Nota: Dentro de la EAAB, ya no se presta servicios de medicina laboral ni general, por ende no se presta el expediente a ninguno de los médicos que hacen parte de la empresa.</t>
  </si>
  <si>
    <t>Diseño del control: Se debe mejorar el propósito del control, la periodicidad del control, criterios para ejecutar la actividad y que actividades adicionales se realizan cuando se presentan desviaciones
 Ejecución del control: Si bien no se han presentado consultas durante el periodo como lo manifiesta el área, es recomendable generar un soporte para evidenciar que se está realizando el control.</t>
  </si>
  <si>
    <t>RP-8395</t>
  </si>
  <si>
    <t>MPEH-CD126</t>
  </si>
  <si>
    <t>El profesional de la Dirección salud valida de manera semestral el acceso a los expedientes de investigación de acción el cual debe fijado únicamente con fines legales y de atención médica y el jefe de División de Salud Ocupacional, en caso de evidenciar accesos no autorizados se notificará al Jefe de División de Salud ocupacional para realizar el ajuste en los accesos</t>
  </si>
  <si>
    <t>Teniendo en cuenta la trazabilidad de acceso a la consulta de las historias clínicas que son manejadas y custodiadas directamente por la EAAB las cuales reposan de manera física, el profesional encargado de la custodia manifiesta que hasta la fecha no se ha solicitado ningún expediente por orden o tramite judicial, tampoco por el jefe de la división de salud ocupacional, por ende no hay registro del mismo.</t>
  </si>
  <si>
    <t>Diseño del control: Se debe mejorar el propósito del control, la periodicidad del control, criterios para ejecutar la actividad y que actividades adicionales se realizan cuando se presentan desviaciones  Ejecución del control: No se evidencia reporte de ejecución del control durante el periodo con el fin de verificar la actividad propuesta.</t>
  </si>
  <si>
    <t>FND-30518</t>
  </si>
  <si>
    <t>R110-MPEH</t>
  </si>
  <si>
    <t>RP-6076</t>
  </si>
  <si>
    <t>FND-29526</t>
  </si>
  <si>
    <t>R17-MPFA</t>
  </si>
  <si>
    <t>RP-6091</t>
  </si>
  <si>
    <t>MPFA-CC63: Notificar al corredor de seguros y/o aseguradora de la novedad para que se realice la corrección respectiva</t>
  </si>
  <si>
    <t>Notificar al corredor de seguros y/o aseguradora de la novedad para que se realice la corrección respectiva</t>
  </si>
  <si>
    <t>Carta Externa</t>
  </si>
  <si>
    <t>Durante el periodo reportado no aplica el cargue de evidencias sobre este control ya que no se ha presentado la materialización del riesgo asociado (R17-MPFA “Posibilidad de alteración de la Información de aseguramiento de bienes e intereses de la Empresa y de la asignación de créditos de vivienda a los funcionarios”).</t>
  </si>
  <si>
    <t>RP-6121</t>
  </si>
  <si>
    <t>MPFA-CP55: Establecer en los términos de referencia del contrato una política que garantice que las operaciones que realice el contrarista esten alineadas con la EAAB</t>
  </si>
  <si>
    <t>Establecer en los términos de referencia del contrato una política que garantice que las operaciones que realice el contrarista esten alineadas con la EAAB</t>
  </si>
  <si>
    <t>Informe de gestión con la divulgación sobre la protección de la información al interior del proveedor (corredores de seguros y aseguradora)</t>
  </si>
  <si>
    <t>En las condiciones del proceso de contratación No. ISG 1760-2023, se incluye condición de manejo de la información por parte del contratista. Y se anexa socialización de política de seguridad al interior del corredor de seguros.</t>
  </si>
  <si>
    <t>RP-6122</t>
  </si>
  <si>
    <t>MPFA-CP56: Verificar las alteraciones del estado de riesgo</t>
  </si>
  <si>
    <t>Verificar las alteraciones del estado de riesgo
En el comité interno mensual que se realiza con los corredores se verifica si durante el período se identificó alguna alteración del estado del riesgo que deba ser notificado a la Aseguradora</t>
  </si>
  <si>
    <t xml:space="preserve">Durante el periodo evaluado, no se presentaron alteraciones del riesgo en relación con la Información de aseguramiento de bienes e intereses de la Empresa y de la asignación de créditos de vivienda a los funcionarios. </t>
  </si>
  <si>
    <t>RP-6123</t>
  </si>
  <si>
    <t>MPFA-CP57: Validar la lista de chequeo de componentes de seguridad de la información</t>
  </si>
  <si>
    <t>Validar la lista de chequeo de componentes de seguridad de la información
Establecer dentro de los términos y condiciones del contrato una lista de chequeo de los componentes de seguridad donde se valide los aplicativos suministrados por el proveedor para la EAAB</t>
  </si>
  <si>
    <t>Lista de chequeo de los componentes de seguridad</t>
  </si>
  <si>
    <t xml:space="preserve">En el proceso No. ISG-1760-2023 se incluyó el item de la seguridad de la información lo cual quedó consignado en la página 7 de las condiciones técnicas. </t>
  </si>
  <si>
    <t>RP-6124</t>
  </si>
  <si>
    <t>MPFA-CP58: Garantizar que la información se almacene en los repositorios oficiales de la EAAB con su debida segregación</t>
  </si>
  <si>
    <t>Garantizar que la información se almacene en los repositorios oficiales de la EAAB con su debida segregación</t>
  </si>
  <si>
    <t>Documentos cargados en el File server</t>
  </si>
  <si>
    <t>Han sido cargados en la carpeta file server, los documentos producto de la gestión de la dirección con apoyo de los corredores de seguros y las aseguradoras, así mismo de los contratos de prestación de servicio con personas naturales y en general gestión de la dirección. Esto se puede validar en la carpeta de la dirección.</t>
  </si>
  <si>
    <t>RP-6125</t>
  </si>
  <si>
    <t>MPFA-CP59: Gestionar los accesos y autorizaciones a los usuarios asignados por el Director de Seguros. Al interior de la Dirección no se cuenta con información física</t>
  </si>
  <si>
    <t>Gestionar los accesos y autorizaciones a los usuarios asignados por el Director de Seguros. Al interior de la Dirección no se cuenta con información física</t>
  </si>
  <si>
    <t>A la fecha, los funcionarios de la Dirección Seguros tienen acceso a la carpeta file server de acuerdo a sus competencias. Para consulta tienen permiso (José Luis Cañas-Director, Ismael Coral Camargo- Olga T Alayón, Martha, Isabel Gutierrez y Camilo Millan-practicante). Los contratistas Ana María Romero y Luis Torres. Se han realizado actualizaciones mediante formularios GIA 46816-46815-46814-45193-45191.</t>
  </si>
  <si>
    <t>RP-6126</t>
  </si>
  <si>
    <t>MPFA-CP60: Informar las actualizaciones del sistema operativo</t>
  </si>
  <si>
    <t>Informar las actualizaciones del sistema operativo
Entrega trimestral de la actualización del sistema operativo de los equipos del corredor de seguros y herramientas de protección (antivirus licenciado)</t>
  </si>
  <si>
    <t>Informe de gestión con reporte de inventario de actualización de la plataforma tecnológica, sistema operativo, antivirus, políticas de backup y versionamientos y reporte de pólizas de fenómenos naturales vigente</t>
  </si>
  <si>
    <t xml:space="preserve">Se carga informe entregado por los contratistas durante el periodo. </t>
  </si>
  <si>
    <t>RP-6128</t>
  </si>
  <si>
    <t>MPFA-CP61: Reportar eventos y/o logs de operaciones</t>
  </si>
  <si>
    <t>Reportar eventos y/o logs de operaciones
Entrega mensual de reporte o eventos y/o logs  de las operaciones que realizan los funcionarios de la Empresa en la plataforma del corredor de seguros</t>
  </si>
  <si>
    <t>Reporte de eventos y/o logs</t>
  </si>
  <si>
    <t xml:space="preserve">Se carga información entregada por los proveedores durante el periodo. </t>
  </si>
  <si>
    <t>RP-6129</t>
  </si>
  <si>
    <t>MPFA-CP62: Garantizar el ciframiento de datos personales</t>
  </si>
  <si>
    <t>Garantizar el ciframiento de datos personales
Establecer en los términos de referencia del contrato  como se garantiza el ciframiento de los datos personales que viajan en la red del proveedor</t>
  </si>
  <si>
    <t xml:space="preserve">Para el periodo se reciben documento del proveedor, relacionado con logs, adicionalmente en los términos de contratación corredores, se dejó item de manejo de seguridad de la información. </t>
  </si>
  <si>
    <t>RP-8501</t>
  </si>
  <si>
    <t>MPFB-CP119</t>
  </si>
  <si>
    <t>El profesional nivel 22 de la Dirección de Contratación y Compras, cada cuatrimestre realiza solicitud por correo electrónico al enlace de respaldo de información de la Dirección de Servicios de Informática de la Gerencia de Tecnología, y verifica que se estén generando los respaldos de la información (Backup) publicada en la plataforma PCAB, conforme la política de respaldo establecida (semanal, mensual, anual). En caso de evidenciar alguna desviación (no se aplicaron las políticas de respaldo) o necesidad de ajustar las política de respaldo definida, se informa a la Dir. Servicios de Informática, lo encontrado y/o lo requerido.
 Evidencias: Correo electrónico, Reporte de Backup..</t>
  </si>
  <si>
    <t>Correo electrónico, Reporte de Backup..</t>
  </si>
  <si>
    <t>Se adjunta como evidencia para el presente control, la solicitud a través de correo electrónico por parte de la Dirección de Contratación y Compras de los soportes (Backup) de la información del portal PCAB; así mismo se adjunta el envío de la respuesta por parte de la Gerencia de Tecnología, para verificar que se estén aplicando las políticas de respaldo establecidas.</t>
  </si>
  <si>
    <t>DISEÑO: La descripción del control es clara y entendible; cumple con los parámetros establecidos en la metodología de administración de riesgos: frecuencia, responsable, propósito, evidencias y criterios de revisión y de aceptación o rechazo.
 EJECUCIÓN: Se evidencia solicitud a través de correo electrónico  por parte de la Dirección de Contratación y Compras de los soportes del backup de la información del portal PCAB, realizado durante el periodo de monitoreo</t>
  </si>
  <si>
    <t>FND-30651</t>
  </si>
  <si>
    <t>R107-MPFB</t>
  </si>
  <si>
    <t>RP-5253</t>
  </si>
  <si>
    <t>MPFP-CP13: Verificación información de Censo</t>
  </si>
  <si>
    <t>Objetivo: Controlar la entrega de información Censal cuando se solicita la información de proyectos. Descripción: Se respeta la reserva y no se entrega la información censal, y sólo se utiliza en casos de conflictos con el peticionario o con entes legales. Se está desarrollando un sistema para la gestión de información Predial.</t>
  </si>
  <si>
    <t>Formato MPFP0105F03-Anexo F1, solo se aplica cuando hay familias residentes.</t>
  </si>
  <si>
    <t xml:space="preserve">En respuesta de esta actividad se precisa que a la fecha no han ingresado proyectos en los que se identifiquen beneficiarios del factor de vivienda de reposición, por lo tanto  no serán, por lo anterior no se han adelantado visitas a terreno relacionadas con  este control, cabe precisar que los proyectos que han ingresado a la Dirección para revisión de productos prediales en su gran mayoría corresponden a constituciones de servidumbres o adquisición  de predios no habitados (lotes), que no ingresarán al Programa de Reasentamiento, tal como lo soportan los conceptos sociales y registros fotográficos aportados por los consultores y validados con los documentos que soportan la revisión de insumos conforme a la norma NS 178 (insumos preliminares de los componentes técnico, jurídico y social).    
 Es de señalar que el marco normativo enunciado se encuentra derogado, entrado en vigencia el Decreto 555 de 2021 “Por el cual se adopta la revisión general del Plan de Ordenamiento Territorial de Bogotá”, puntualmente en su artículo 608 el cual indica: “…El presente Plan deroga todas las disposiciones que le sean contrarias, en especial el Acuerdo 22 de 1995, el Decreto Distrital 765 de 1999, el Decreto Distrital 619 de 2000, el Decreto Distrital 1110 de 2000, el Decreto Distrital 469 de 2003, el Decreto Distrital 190 de 2004 y todas las normas e instrumentos que lo desarrollan y complementan…”
 Es importante resaltar que el citado Decreto 555 de 2021 en el subcapítulo 3 “Protección a moradores y actividades productivas” artículo 370 y siguientes, define la población beneficiaria, principios y señala la implementación de estrategias sociales, las cuales se deben  desarrollar de manera paralela a la formulación y ejecución de las acciones y actuaciones urbanísticas y, el Acuerdo del Concejo de Bogotá, D.C. 908 de 2023  “Por el cual se regulan los factores de reconocimientos económicos por traslado involuntario por adquisición predial y se dictan otras disposiciones”, desarrolla el mencionado artículo 370.
 La EAAB-ESP viene participando en la construcción y reglamentación del Decreto Distrital que determine los lineamientos para la implementación del citado Acuerdo 908 de 2023 y hasta no contar con el Decreto reglamentario, no es viable liquidar los factores de reconocimiento económico a las unidades sociales que llegaran a ingresar a la fecha.
 Evidencias:  No se adjuntan soportes, teniendo en cuenta lo argumentado en el ítem de Respuesta </t>
  </si>
  <si>
    <t>FND-29451</t>
  </si>
  <si>
    <t>R8-MPFP</t>
  </si>
  <si>
    <t>RP-5254</t>
  </si>
  <si>
    <t>MPFP-CP14: Manejo de folios por expedientes</t>
  </si>
  <si>
    <t>Objetivo: Manejar folios por expediente. Descripción: Se revisan y aprueban cada uno de los folios del expediente.</t>
  </si>
  <si>
    <t xml:space="preserve">En respuesta de esta actividad se precisa que a la fecha no han ingresado proyectos en los que se identifiquen beneficiarios del factor de vivienda de reposición, por lo tanto  no serán, por lo anterior no se han adelantado visitas a terreno relacionadas con  este control, cabe precisar que los proyectos que han ingresado a la Dirección para revisión de productos prediales en su gran mayoría corresponden a constituciones de servidumbres o adquisición  de predios no habitados (lotes), que no ingresarán al Programa de Reasentamiento, tal como lo soportan los conceptos sociales y registros fotográficos aportados por los consultores y validados con los documentos que soportan la revisión de insumos conforme a la norma NS 178 (insumos preliminares de los componentes técnico, jurídico y social).    
 Es de señalar que el marco normativo enunciado se encuentra derogado, entrado en vigencia el Decreto 555 de 2021 “Por el cual se adopta la revisión general del Plan de Ordenamiento Territorial de Bogotá”, puntualmente en su artículo 608 el cual indica: “…El presente Plan deroga todas las disposiciones que le sean contrarias, en especial el Acuerdo 22 de 1995, el Decreto Distrital 765 de 1999, el Decreto Distrital 619 de 2000, el Decreto Distrital 1110 de 2000, el Decreto Distrital 469 de 2003, el Decreto Distrital 190 de 2004 y todas las normas e instrumentos que lo desarrollan y complementan…”
 Es importante resaltar que el citado Decreto 555 de 2021 en el subcapítulo 3 “Protección a moradores y actividades productivas” artículo 370 y siguientes, define la población beneficiaria, principios y señala la implementación de estrategias sociales, las cuales se deben  desarrollar de manera paralela a la formulación y ejecución de las acciones y actuaciones urbanísticas y, el Acuerdo del Concejo de Bogotá, D.C. 908 de 2023  “Por el cual se regulan los factores de reconocimientos económicos por traslado involuntario por adquisición predial y se dictan otras disposiciones”, desarrolla el mencionado artículo 370.
 La EAAB-ESP viene participando en la construcción y reglamentación del Decreto Distrital que determine los lineamientos para la implementación del citado Acuerdo 908 de 2023 y hasta no contar con el Decreto reglamentario, no es viable liquidar los factores de reconocimiento económico a las unidades sociales que llegaran a ingresar a la fecha.  
 Evidencias:  No se adjuntan soportes, teniendo en cuenta lo argumentado en el ítem de Respuesta </t>
  </si>
  <si>
    <t>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Ejecución del control: Se evidencia que durante el periodo de monitoreo, no se cuenta con evidencia anexa que permita determinar la ejecución del control. Se informa en el autocontrol que no fue ejecutado en razón a que no se registraron predios por adquirir con familias residentes</t>
  </si>
  <si>
    <t>FND-29452</t>
  </si>
  <si>
    <t>R9-MPFP</t>
  </si>
  <si>
    <t>RP-6057</t>
  </si>
  <si>
    <t>Segunda prueba de restauración del backup offline de SAP productivo, realizada en el mes de julio  del año 2024. Actualmente, la EAAB – ESP dentro de su infraestructura de protección de la información, cuenta con la política de backup AIX_SAPPRD_Filesys_S3m_A2a_154 configurada en la herramienta de backups NETBACKUP, para el respaldo de los filesystems de la BD de SAP Producción a través de un backup OFFLINE. Este backup se ejecuta el tercer domingo de cada mes, y se almacena en cintas LTO5</t>
  </si>
  <si>
    <t>FND-29507</t>
  </si>
  <si>
    <t>R1-MPFT</t>
  </si>
  <si>
    <t>FND-29508</t>
  </si>
  <si>
    <t>R2-MPFT</t>
  </si>
  <si>
    <t>RP-6055</t>
  </si>
  <si>
    <t>MPFT-CP1: Ejecución del plan de trabajo de Backup, "Política de Backup", que se realiza de manera automática con las herramientas de respaldo.</t>
  </si>
  <si>
    <t>Ejecución del plan de trabajo de Backup, "Política de Backup", que se realiza de manera automática con las herramientas de respaldo.</t>
  </si>
  <si>
    <t>Bitácora de backups
Informe diarios de backups</t>
  </si>
  <si>
    <t xml:space="preserve">
  Se realiza ejecución del plan de trabajo de Backup, "Política de Backup", que se realiza de manera automática con las herramientas de respaldo.
</t>
  </si>
  <si>
    <t>RP-6056</t>
  </si>
  <si>
    <t>MPFT-CP2: Ejecución de los SNAPSHOTS automáticamente cada tres (3) horas del clúster de BD de SAP, con el almacenamiento y cada doce (12) horas se traslada al almacenamiento de Modelia; Tiempo de retención de una semana.</t>
  </si>
  <si>
    <t>Ejecución de los SNAPSHOTS automáticamente cada tres (3) horas del clúster de BD de SAP, con el almacenamiento y cada doce (12) horas se traslada al almacenamiento de Modelia; Tiempo de retención de una semana.</t>
  </si>
  <si>
    <t>Evidencia de herramienta de monitoreo almacenamiento PURE 1</t>
  </si>
  <si>
    <t xml:space="preserve">
  Se ejecuta control: MPFT-CP2: Ejecución de los SNAPSHOTS automáticamente cada tres (3) horas del clúster de BD de SAP, con el almacenamiento, el informe adjunto permite evidenciar validación del traslado cada doce (12) horas al almacenamiento de Modelia; Tiempo de retención de una semana.
</t>
  </si>
  <si>
    <t>DISEÑO: La descripción del control es clara y entendible sin embargo falta mejorar la redacción según la nueva metodología según el comentario de la vigencia anterior; cumple con los parámetros establecidos en la metodología de administración de riesgos: frecuencia, responsable, propósito, evidencias y criterios de revisión y de aceptación o rechazo.
 EJECUCIÓN: Se evidencia que durante el periodo de monitoreo, en  el área se ejecutó el control propuesto ya que el medio de verificación declarado para verificar la ejecución de los SNAPSHOTS de forma automática en la periodicidad manifestada</t>
  </si>
  <si>
    <t>RP-6058</t>
  </si>
  <si>
    <t>MPFT-CP4: Reportar y gestionar los posibles eventos o desviaciones de seguridad y/o privacidad de la información (física o digital), de acuerdo con las Políticas de Seguridad y Privacidad de la Información y de Tratamiento de Datos Personales.</t>
  </si>
  <si>
    <t>Reportar y gestionar los posibles eventos o desviaciones de seguridad y/o privacidad de la información (física o digital), de acuerdo con las Políticas de Seguridad y Privacidad de la Información y de Tratamiento de Datos Personales.</t>
  </si>
  <si>
    <t>Reporte de la Herramienta Archer</t>
  </si>
  <si>
    <t>Se han identificado eventos o desviaciones de seguridad desde la DSI y algunos pocos eventos se ha recibido la denuncia desde otras áreas de la EAAB. Se presenta reporte de los eventos de TI registrados” entre mayo y julio de 2024 en el aplicativo de incidentes en Archer. No se recibió notificación de eventos de datos personales por parte de las áreas responsables de datos personales y solicitó la presentación del reporte correspondiente al primer semestre de 2024 que aún no se ha recibido en su totalidad.</t>
  </si>
  <si>
    <t>DISEÑO: La descripción del control es clara y entendible sin embargo debe ser actualizada a la nueva metodología del DAFP conforme a lo consignado en el comentario de seguimiento de la anterior vigencia.
 EJECUCIÓN: Se evidencia que durante el periodo de monitoreo, en  el área se ejecutó el control propuesto ya que se han identificado eventos o desviaciones de seguridad desde la DSI que fuero cargados en Archer conforme al medio de verificación declarado.</t>
  </si>
  <si>
    <t>RP-6092</t>
  </si>
  <si>
    <t>MPFA-CP1: Exigencias y obligaciones al contratista en el documento"Condiciones y términos de la invitación",  Capitulo 1. Introducción y régimen aplicable, Numeral 7.</t>
  </si>
  <si>
    <t>Exigencias y obligaciones al contratista en el documento"Condiciones y términos de la invitación",  Capitulo 1. Introducción y régimen aplicable, Numeral 7.</t>
  </si>
  <si>
    <t>Informe entregado por proveedor</t>
  </si>
  <si>
    <t>Muñoz Rodriguez, Maira Sofia</t>
  </si>
  <si>
    <t xml:space="preserve">A la fecha la UT Proseguros - Correcol no ha realizado ni coordinado la realización de ninguna prueba de aceites dieléctricos en los transformadores, por lo tanto, no requiere solicitud de plan de emergencia y/o contingencia para este tipo de prueba. El corredor mediante ISG 1760 2023 – US – 0039 – 2024  confirma lo anterior. 
 </t>
  </si>
  <si>
    <t>A la fecha no se han realizado pruebas de aceites dieléctricos en los transformadores.</t>
  </si>
  <si>
    <t>FND-29514</t>
  </si>
  <si>
    <t>R1-MPFA</t>
  </si>
  <si>
    <t>Riesgos de ambiental</t>
  </si>
  <si>
    <t>RP-6093</t>
  </si>
  <si>
    <t>MPFA-CP2: Verificación de cumplimiento de planes complementarios</t>
  </si>
  <si>
    <t>Verificación de cumplimiento de planes complementarios</t>
  </si>
  <si>
    <t>Informe de gestión del contrato
Soportes de mantenimiento (aseo, reparación, etc) en baños portátiles.</t>
  </si>
  <si>
    <t>Secretaria General - Dir Seguridad
Secretaria General - Dir Seguros</t>
  </si>
  <si>
    <t>Esta actividad fue cumplida de acuerdo a fecha programada de 31/12/2023. Por lo tanto no se agregan soportes</t>
  </si>
  <si>
    <t>Dentro del marco del autocontrol, se relaciona que las actividades fueron cumplidas.</t>
  </si>
  <si>
    <t>RP-6148</t>
  </si>
  <si>
    <t>MPFC-CC8: Contar con Kit Antiderrame para contener un eventual derrame de sustancias químicas</t>
  </si>
  <si>
    <t>Contar con Kit Antiderrame para contener un eventual derrame de sustancias químicas.</t>
  </si>
  <si>
    <t>Registro fotografico</t>
  </si>
  <si>
    <t xml:space="preserve"> Se cuenta con Kit Antiderrame para contener un eventual derrame de sustancias químicas, se adjunta registro fotográfico del kit antiderrame como evidencia del cumplimiento de este control. 
 Se solicita que se verifique el cargue de evidencias puesto que en Excel del Monitoreo 1er cuatrimestre de 2024 aparece que no se cargo evidencias y revisando en ARCHER la evidencia si se cargo para el periodo de enero a abril.
  </t>
  </si>
  <si>
    <t>Diseño del control:
 El control se encuentra diseñado de acuerdo con la metodología establecida en el documento metodológico,.
 Ejecución del control:
 Las evidencias cargadas cumplen con el medio de verificación definido .</t>
  </si>
  <si>
    <t>FND-29546</t>
  </si>
  <si>
    <t>R2-MPFC</t>
  </si>
  <si>
    <t>RP-6399</t>
  </si>
  <si>
    <t>MPFC-CP10: Realizar una gestión Integral de los Residuos Peligrosos generados, con gestores autorizados</t>
  </si>
  <si>
    <t>Realizar una gestión Integral de los Residuos Peligrosos generados, con gestores autorizados</t>
  </si>
  <si>
    <t>Certificado de disposición final o manifiesto de entrega de los residuos peligrosos generads en el laboratrio de aguas  con gestores autorizados.</t>
  </si>
  <si>
    <t>Se realizar una gestión Integral de los Residuos Peligrosos generados en el laboratorio de aguas , con gestores autorizados, se adjunta manifiesto de disposición como eviencia del cumplimiento de esta actividad. ( periodo mayo-agosto de 2024)</t>
  </si>
  <si>
    <t>Diseño del control: El control se encuentra diseñado de acuerdo con la metodología establecida en el documento metodológico.
 Ejecución del control: Las evidencias cargadas cumplen con el medio de verificación definido (manifiesto de disposición de RESPEL).</t>
  </si>
  <si>
    <t>FND-29640</t>
  </si>
  <si>
    <t>R3-MPFC</t>
  </si>
  <si>
    <t>RP-6400</t>
  </si>
  <si>
    <t>MPFC-CP11: Realizar una gestión Integral de los Residuos no Peligrosos (lodos o biosólidos) generados, con gestores autorizados -</t>
  </si>
  <si>
    <t xml:space="preserve">Realizar una gestión Integral de los Residuos no Peligrosos (lodos o biosólidos) generados, con gestores autorizados - </t>
  </si>
  <si>
    <t>Correo electrónico enviado por parte del personal del laboratorio de suelos, dirigido a la DSA informando la generación de este tipo de residuos (Si aplica, en caso de generarse)</t>
  </si>
  <si>
    <t xml:space="preserve">En el periodo de mayo  a agosto  2024  no se han generado residuos no peligrosos ( lodos o biosólidos), por lo que no se ha informado a la DSA.  Se adjunta correo en el que se informa que  no se generaron residuos peligrosos. </t>
  </si>
  <si>
    <t>Diseño del control: El control se encuentra diseñado de acuerdo con la metodología establecida en el documento metodológico
 Ejecución del control: Las evidencias cargadas cumplen con el medio de verificación definido (no se han generado lodos ni biosólidos, por lo tanto, no se remitió correo a la DSA)</t>
  </si>
  <si>
    <t>FND-29544</t>
  </si>
  <si>
    <t>R4-MPFC</t>
  </si>
  <si>
    <t>RP-6397</t>
  </si>
  <si>
    <t>MPFC-CP6: Realizar una gestión Integral de los Residuos Peligrosos generados, con gestores autorizados</t>
  </si>
  <si>
    <t>Realizar una gestión Integral de los Residuos Peligrosos generados, con gestores autorizados.</t>
  </si>
  <si>
    <t>Se realizar una gestión Integral de los Residuos Peligrosos generados en el laboratorio de aguas , con gestores autorizados, se adjunta manifiesto de disposición como evidencia del cumplimiento de esta actividad. ( periodo mayo-agosto de 2024)</t>
  </si>
  <si>
    <t>Diseño del control: El control se encuentra diseñado de acuerdo con la metodología establecida en el documento metodológico
 Ejecución del control: Las evidencias cargadas cumplen con el medio de verificación definido (manifiesto de disposición de RESPEL)</t>
  </si>
  <si>
    <t>RP-6398</t>
  </si>
  <si>
    <t>MPFC-CP7: Realizar capacitación sobre el manejo adecuado de los Residuos Peligrosos generados</t>
  </si>
  <si>
    <t xml:space="preserve">Realizar capacitación sobre el manejo adecuado de los Residuos Peligrosos generados </t>
  </si>
  <si>
    <t>Listado de asistencia de capacitación anual realizada por Saneamiento ambiental  al personal  de la dirección de servicios tecnicos en el manejo de residuos peligrosos</t>
  </si>
  <si>
    <t>Ger de Tecnologia - Dir Servicios Tecnicos
Ger Ambiental - Dir Saneamiento Ambiental</t>
  </si>
  <si>
    <t xml:space="preserve">En lo corrido de  mayo a agosto de la vigencia 2024 no se ha realizado  capacitación por parte de Saneamiento ambiental  sobre el manejo adecuado de los Residuos Peligrosos </t>
  </si>
  <si>
    <t>Diseño del control: El control se encuentra diseñado de acuerdo con la metodología establecida en el documento metodológico
 Ejecución del control: No se carga de evidencia de la ejecución del control</t>
  </si>
  <si>
    <t>RP-6370</t>
  </si>
  <si>
    <t>MPFM-CP13</t>
  </si>
  <si>
    <t>Realizar una adecuada disposición final de los residuos generados durante el mantenimiento</t>
  </si>
  <si>
    <t>Certificados de disposición final de aceites dieléctricos, solo en caso de llegar a generarse</t>
  </si>
  <si>
    <t>SE ANEXAN CERTIFICADOS GENERADOS DURANTE 2 CUATRIMESTRE DE 2024.</t>
  </si>
  <si>
    <t>FND-29622</t>
  </si>
  <si>
    <t>R4-MPFM</t>
  </si>
  <si>
    <t>RP-6371</t>
  </si>
  <si>
    <t>MPFM-CP14</t>
  </si>
  <si>
    <t>Durante el 2 cuatrimestre de 2024 no hubo derrame de aceites dieléctricos, durante el almacenamiento de transformadores y/o equipos que puedan contener o estar contaminados con PCB's.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</si>
  <si>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No se carga de evidencia de la ejecución del control</t>
  </si>
  <si>
    <t>FND-29623</t>
  </si>
  <si>
    <t>R5-MPFM</t>
  </si>
  <si>
    <t>RP-6372</t>
  </si>
  <si>
    <t>MPFM-CP15</t>
  </si>
  <si>
    <t>Certificados de disposición final de aceites usados cuando se generen</t>
  </si>
  <si>
    <t>DURANTE 2 CUATRIMESTRE NO SE GENERARON CERTIFICADOS SEGÚN LO INFORMADO POR RESPONSABLES EN CORREO ANEXO.</t>
  </si>
  <si>
    <t>FND-29624</t>
  </si>
  <si>
    <t>R6-MPFM</t>
  </si>
  <si>
    <t>RP-6373</t>
  </si>
  <si>
    <t>MPFM-CP16</t>
  </si>
  <si>
    <t>SE ANEXAN CERTIFICADOS GENERADOS DURANTE 2 CUATRIMESTRE.</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</si>
  <si>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(certificados de DF de aceites dieléctricos)</t>
  </si>
  <si>
    <t>FND-29625</t>
  </si>
  <si>
    <t>R7-MPFM</t>
  </si>
  <si>
    <t>RP-6374</t>
  </si>
  <si>
    <t>MPFM-CP17</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</si>
  <si>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No se carga de evidencia de la ejecución del control (no hay generación de aceites usados)</t>
  </si>
  <si>
    <t>FND-29626</t>
  </si>
  <si>
    <t>R8-MPFM</t>
  </si>
  <si>
    <t>RP-6375</t>
  </si>
  <si>
    <t>MPFM-CP18</t>
  </si>
  <si>
    <t>SE ANEXAN CERTIFICADOS 2 CUATRIMESTRE 2024</t>
  </si>
  <si>
    <t>FND-29627</t>
  </si>
  <si>
    <t>R9-MPFM</t>
  </si>
  <si>
    <t>RP-6376</t>
  </si>
  <si>
    <t>MPFM-CP19</t>
  </si>
  <si>
    <t>FND-29628</t>
  </si>
  <si>
    <t>R10-MPFM</t>
  </si>
  <si>
    <t>RP-6283</t>
  </si>
  <si>
    <t>FND-29582</t>
  </si>
  <si>
    <t>R14-MPMA</t>
  </si>
  <si>
    <t>RP-6300</t>
  </si>
  <si>
    <t>MPMA-CC34: Gestionar integralmente los lodos generados en actividades de potabilización</t>
  </si>
  <si>
    <t>Gestionar integralmente los lodos generados en actividades de potabilización</t>
  </si>
  <si>
    <t>MPMI0303F43 Generación de lodos por obras o actividades ejecutadas</t>
  </si>
  <si>
    <t xml:space="preserve">Para el segundo trimestre de 2024, se cargan las evidencias para el control de la generación de lodos en planta:   1. MPMI0303F43 Generación de lodos por obras o actividades ejecutadas en planta Wiesner para los meses de mayo y junio 2024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</si>
  <si>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(formato que da cuenta de la generación de lodos en actividades de potabilización)</t>
  </si>
  <si>
    <t>FND-29573</t>
  </si>
  <si>
    <t>R8-MPMA</t>
  </si>
  <si>
    <t>RP-6304</t>
  </si>
  <si>
    <t>MPMA-CC38: Implementar acciones de emergencia y contingencia por Acumulación, derrame o escape de sustancias</t>
  </si>
  <si>
    <t>Implementar acciones de emergencia y contingencia por Acumulación, derrame o escape de sustancias</t>
  </si>
  <si>
    <t>Bitácota de control</t>
  </si>
  <si>
    <t xml:space="preserve">Para el segundo trimestre de 2024, se cargan las evidencias para el presente control correspondiente a la bitácora en planta Wiesner, Dorado y Tibitoc la cual se seleccionó de manera aleatoria para los meses de mayo a junio, se evidencia que durante el periodo reportado no se presentaron situaciones de emergencia por derrames o escape de sustancias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</si>
  <si>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(bitácora de control)</t>
  </si>
  <si>
    <t>FND-29575</t>
  </si>
  <si>
    <t>R10-MPMA</t>
  </si>
  <si>
    <t>RP-6306</t>
  </si>
  <si>
    <t>MPMA-CC40: Implementar acciones de emergencia y contingencia por Acumulación, derrame o escape de sustancias</t>
  </si>
  <si>
    <t xml:space="preserve">Para el segundo trimestre de 2024, se cargan las evidencias para el presente control correspondiente a la bitácora en planta Wiesner, Dorado y Tibitoc, la cual se seleccionó de manera aleatoria para los meses de mayo a junio, se evidencia que durante el periodo reportado no se presentaron situaciones de emergencia por derrames o escape de sustancias </t>
  </si>
  <si>
    <t>R11-MPMA</t>
  </si>
  <si>
    <t>R12-MPMA</t>
  </si>
  <si>
    <t>R13-MPMA</t>
  </si>
  <si>
    <t>RP-6319</t>
  </si>
  <si>
    <t>MPMA-CC45: Reparación de daños, escape o fugas de red de acometidas y accesorios</t>
  </si>
  <si>
    <t>Reparación de daños, escape o fugas de red de acometidas y accesorios</t>
  </si>
  <si>
    <t>MPMA0704F01 “Boletín de daños”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</si>
  <si>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No se carga de evidencia de la ejecución del control (no se identificaron reparaciones de daños, escapes o fugas de red)</t>
  </si>
  <si>
    <t>FND-29586</t>
  </si>
  <si>
    <t>R19-MPMA</t>
  </si>
  <si>
    <t>RP-6316</t>
  </si>
  <si>
    <t>MPMA-CC46: Lavado de redes atraves de apertura de hidrantes</t>
  </si>
  <si>
    <t>Lavado de redes atraves de apertura de hidrantes</t>
  </si>
  <si>
    <t>FND-29585</t>
  </si>
  <si>
    <t>R18-MPMA</t>
  </si>
  <si>
    <t>RP-6317</t>
  </si>
  <si>
    <t>MPMA-CC47: Elaborar la cuantificación de los costos del daño ocasionado por terceros</t>
  </si>
  <si>
    <t>Elaborar la cuantificación de los costos del daño ocasionado por terceros</t>
  </si>
  <si>
    <t>MPMA0720F01 Acta de levantamiento de informe de daños ocasionados por terceros</t>
  </si>
  <si>
    <t>RP-6321</t>
  </si>
  <si>
    <t>MPMA-CC50: Efectuar visita a campo</t>
  </si>
  <si>
    <t>Efectuar visita a campo</t>
  </si>
  <si>
    <t>MPMA0710F03 Accionamiento, verificación, mantenimiento y localización de Hidrantes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</si>
  <si>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No se carga de evidencia de la ejecución del control (no se requirió para el período)</t>
  </si>
  <si>
    <t>FND-29587</t>
  </si>
  <si>
    <t>R20-MPMA</t>
  </si>
  <si>
    <t>RP-6278</t>
  </si>
  <si>
    <t>Se adjunta  Formato MPMA0501F01-01_control Diario de Operacion Junio 2024  (Planillas Bihorarias)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</si>
  <si>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(control diario de operación)</t>
  </si>
  <si>
    <t>FND-29583</t>
  </si>
  <si>
    <t>R15-MPMA</t>
  </si>
  <si>
    <t>RP-6271</t>
  </si>
  <si>
    <t>Se adjunta muestra del cumplimiento del control por parte de las Zonas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</si>
  <si>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PARCIALMENTE con el medio de verificación definido (se aporta información únicamente de las zonas 1 y 3)</t>
  </si>
  <si>
    <t>RP-6299</t>
  </si>
  <si>
    <t>MPMA-CP33: Mantener la correcta operacion de los filtros, evitando la generacion de grandes volumenes de lodos.</t>
  </si>
  <si>
    <t>Mantener la correcta operacion de los filtros, evitando la generacion de grandes volumenes de lodos.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</si>
  <si>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PARCIALMENTE con el medio de verificación definido (no se aportó el formato de informe diario de operación de La Laguna)</t>
  </si>
  <si>
    <t>RP-6301</t>
  </si>
  <si>
    <t>MPMA-CP35: Controlar el nivel de embalses de acuerdo con las capacidades máximas evitando reboses que causen posibles inundaciones</t>
  </si>
  <si>
    <t>Controlar el nivel de embalses de acuerdo con las capacidades máximas evitando reboses que causen posibles inundaciones</t>
  </si>
  <si>
    <t>MPMA0209F18 volumen diario de embalses</t>
  </si>
  <si>
    <t>Para el segundo trimestre de 2024, se cargan las evidencias para el presente control donde se evidencia el seguimiento a los niveles de embalses:   1. MPMA0209F18 volumen diario de embalses de los meses de mayo y junio de 2024</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</si>
  <si>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(se aportan matrices que permiten llevar el control del volumen diario de los embalses)</t>
  </si>
  <si>
    <t>FND-29574</t>
  </si>
  <si>
    <t>R9-MPMA</t>
  </si>
  <si>
    <t>RP-6302</t>
  </si>
  <si>
    <t>MPMA-CP36: Disposición de los RESPEL en zonas de acopio adecuadas (canecas, diques, estibas o bandejas de contención antiderrame) en las PTAP evitando posibles derrames o escapes de sustancias químicas sobre el suelo</t>
  </si>
  <si>
    <t>Disposición de los RESPEL en zonas de acopio adecuadas (canecas, diques, estibas o bandejas de contención antiderrame) en las PTAP evitando posibles derrames o escapes de sustancias químicas sobre el suelo</t>
  </si>
  <si>
    <t>Correo Electronico - Formato MPMI0304F04 Generación de residuos peligrosos (RESPEL) – Gestión parcial</t>
  </si>
  <si>
    <t>Para el segundo trimestre 2024, se cargan las evidencias para el presente control  correspondientes a la solicitud de recoleccion de residuos peligrosos en planta  a la gerencia corporativa ambiental, de acuerdo con el procedimiento de gestion integral de residuos. Adicionalmente se reporta el formato MPMI0303F01-01  de registro y despacho de respel de planta wiesner</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</si>
  <si>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(pantallazo correo electrónico para gestión de RESPEL a la GCA)</t>
  </si>
  <si>
    <t>RP-6303</t>
  </si>
  <si>
    <t>MPMA-CP37: Realizar revisiones periódicas al  almacenamiento de sustancias químicas en cada una de las PTAP, para evitar posible derrames o escapes sobre el recurso suelo</t>
  </si>
  <si>
    <t>Realizar revisiones periódicas al  almacenamiento de sustancias químicas en cada una de las PTAP, para evitar posible derrames o escapes sobre el recurso suelo</t>
  </si>
  <si>
    <t>Fichas de datos de seguridad</t>
  </si>
  <si>
    <t>Para el  primes semestre de 2024 , se cargan las evidencias correspondientes a las fichas de datos de seguridad, como control y seguimiento a las sustancias quimicas que ingresan a planta Wiesner.</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</si>
  <si>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(fichas de datos de seguridad en la planta Weisner)</t>
  </si>
  <si>
    <t>RP-6305</t>
  </si>
  <si>
    <t>MPMA-CP39: Controlar la generacion de residuos peligros en las PTAP que puedan generar situaciones de emergencia</t>
  </si>
  <si>
    <t>Controlar la generacion de residuos peligros en las PTAP que puedan generar situaciones de emergencia</t>
  </si>
  <si>
    <t>MPMI0303F03 Gestión Integral Respel</t>
  </si>
  <si>
    <t>Durante el segundo trimestre 2024, no se han generado residuos peligrosos en las plantas de tratamiento producto de situaciones de emergencia.</t>
  </si>
  <si>
    <t>FND-29576</t>
  </si>
  <si>
    <t>RP-6307</t>
  </si>
  <si>
    <t>MPMA-CP41: Controlar la generación de lodos en las PTAP e implementar el manejo integral de los mismos</t>
  </si>
  <si>
    <t>Controlar la generación de lodos en las PTAP e implementar el manejo integral de los mismos</t>
  </si>
  <si>
    <t>Para el segundo trimestre de 2024, se cargan las evidencias para el control de la generación de lodos en planta:   1. MPMI0303F43 Generación de lodos por obras o actividades ejecutadas en las planta Wiesner de los meses de mayo y junio 2024</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</si>
  <si>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(formato que permite realizar el control de la generación de lodos)</t>
  </si>
  <si>
    <t>FND-29578</t>
  </si>
  <si>
    <t>RP-6309</t>
  </si>
  <si>
    <t>MPMA-CP42: Control de emisiones atmosféricas  producto de escapes o fugas de sustancias químicas durante el tratamiento en las PTAP</t>
  </si>
  <si>
    <t>Control de emisiones atmosféricas  producto de escapes o fugas de sustancias químicas durante el tratamiento en las PTAP</t>
  </si>
  <si>
    <t>1. MPMA0214F02 Control Diario De Operación Planta Tibitoc
2. MPMA0211F01 Control Diario De Operación planta wiesner 
3. MPMA0214F06 informe mensual productos químicos  
4. MPMA0205F01 Informe Diario De Operación La Laguna
5. MPMA0206F01 Control Diario De OperaciónPlanta De Tratamiento Vitelma 
6. MPMA0210F01 Control Diario De Operación Planta Yomasa</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</si>
  <si>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(formatos de operación y control diario de las plantas; ojo que hace falta el ifnorme de La Laguna)</t>
  </si>
  <si>
    <t>FND-29580</t>
  </si>
  <si>
    <t>RP-6310</t>
  </si>
  <si>
    <t>MPMA-CP43: Realizar revisiones periodicas al  almacenamiento de sustancias químicas en cada una de las PTAP, para evitar posible fugas o escapes al aire</t>
  </si>
  <si>
    <t>Realizar revisiones periodicas al  almacenamiento de sustancias químicas en cada una de las PTAP, para evitar posible fugas o escapes al aire</t>
  </si>
  <si>
    <t>Para el segundo trimestre 2024, se cargan las evidencias correspondientes a las fichas de datos de seguridad, como control y seguimiento a las sustancias quimicas que ingresan a planta.</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</si>
  <si>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(fichas de datos de seguridad)</t>
  </si>
  <si>
    <t>RP-6312</t>
  </si>
  <si>
    <t>MPMA-CP44: Revisión Sistemática a puntos de Macromedición para controlar los puntos de medición de caudal de la ciudad.</t>
  </si>
  <si>
    <t>Revisión Sistemática a puntos de Macromedición para controlar los puntos de medición de caudal de la ciudad.</t>
  </si>
  <si>
    <t>MPMA0511F01 - Informe de Macromedición</t>
  </si>
  <si>
    <t>Con el fin de evidenciar la actividad “MPMA-CP44: Revisión Sistemática a puntos de Macromedición para controlar los puntos de medición de caudal de la ciudad” . con medio de verificación “MPMA0511F01 - Informe de Macromedición “se adjunta oficio 2541001-2024-1956 de fecha 2 de Julio de 2024  de marzo de 2024 mediante el cual se remite Informe de Macromedición de la Zona 1 con corte Mayo  2024</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</si>
  <si>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(informe de macromedición)</t>
  </si>
  <si>
    <t>RP-6318</t>
  </si>
  <si>
    <t>MPMA-CP48: Ejecutar atención de cierres</t>
  </si>
  <si>
    <t>Ejecutar atención de cierres</t>
  </si>
  <si>
    <t>MPMA0712F02 "Cierres programados"</t>
  </si>
  <si>
    <t>Se adjunta muestra del cumplimiento del control por parte de las Zonas, pero el procedimiento asociado se encuentra en actualización y esta bajo el proceso de priorización documental.</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</si>
  <si>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Los documentos cargados corresponden a boletines daños, por tal motivo no se cumple con el medio de verificación definido en la actividad "MPMA0712F02", por lo que no es posible evaluar la ejecución durante el periodo.</t>
  </si>
  <si>
    <t>RP-6320</t>
  </si>
  <si>
    <t>MPMA-CP49: Realizar una gestión Integral de los Residuos no peligrosos Ordinarios generados</t>
  </si>
  <si>
    <t>Realizar una gestión Integral de los Residuos no peligrosos Ordinarios generados</t>
  </si>
  <si>
    <t>Registro fotografico con area de mantenimiento limpio</t>
  </si>
  <si>
    <t xml:space="preserve">Se adjuntan muestra de boletines de atención de daños en redes menores de acueducto, dando cumplimiento al control por parte de las Zonas.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</si>
  <si>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Los documentos cargados corresponden a boletines de daños, los cuales no cumplen con el medio de verificación definido en la actividad "Registro fotografico con area de mantenimiento limpio", por lo que no es posible evaluar la ejecución durante el periodo</t>
  </si>
  <si>
    <t>RP-6897</t>
  </si>
  <si>
    <t>MPMI-CC3: Descontaminar espacios contaminados</t>
  </si>
  <si>
    <t>Descontaminar espacios contaminados</t>
  </si>
  <si>
    <t>Informe MPFD0801F08 con registro fotográfico</t>
  </si>
  <si>
    <t xml:space="preserve">A la fecha mediante la operación de RESPELa cargo de la DSA no se han presentado derrames. Lo anterior de acuerdo a lo manifestado por el grupo de trabajo. </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</si>
  <si>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Si bien se menciona que a la fecha mediante la operación de RESPE La cargo de la DSA no se han presentado derrames, no se presentan medios que soporten esta verificación</t>
  </si>
  <si>
    <t>FND-29775</t>
  </si>
  <si>
    <t>R1-MPMI</t>
  </si>
  <si>
    <t>RP-6953</t>
  </si>
  <si>
    <t>MPMI-CC61: Tramitar el para el pago por conceptos ambientales</t>
  </si>
  <si>
    <t>Tramitar el para el pago por conceptos ambientales</t>
  </si>
  <si>
    <t>Para el periodo de mayo a agosto de 2024, no se efectuaron pagos como producto de la compensación por pérdida de servicios ecosistémicos, debido al retiro de cobertura vegetal, producto de la ejecución de tratamientos silviculturales.</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</si>
  <si>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Si bien se menciona que no se efectuaron pagos como producto de la compensación por pérdida de servicios ecosistémicos, debido al retiro de cobertura vegetal, producto de la ejecución de tratamientos silviculturales, se sugiere adjuntar soporte de verificación donde se evidencia que no se requieren pagos por conceptos ambientales</t>
  </si>
  <si>
    <t>FND-29821</t>
  </si>
  <si>
    <t>R16-MPMI</t>
  </si>
  <si>
    <t>RP-6895</t>
  </si>
  <si>
    <t>MPMI-CP1: Verificación del cumplimiento de las condiciones de transporte</t>
  </si>
  <si>
    <t>Verificación del cumplimiento de las condiciones de transporte</t>
  </si>
  <si>
    <t>MPMI0303F05 - Lista de Chequeo transporte de residuos peligrosos (RESPEL)                                                                                      
Archivo electrónico Lotus Notes asociado a la Gestión Contractual de residuos peligrosos</t>
  </si>
  <si>
    <t xml:space="preserve">Se realiza verificación al cumplimiento de las condiciones de transporte los RESPEL gestionados a la fecha de las sedes generadoras de la empresa. </t>
  </si>
  <si>
    <t>RP-6896</t>
  </si>
  <si>
    <t>MPMI-CP2: Realizar la identificación del tipo de residuos peligrosos generados</t>
  </si>
  <si>
    <t>Realizar la identificación del tipo de residuos peligrosos generados</t>
  </si>
  <si>
    <t>Muestre cuatrimestral de:
Formato: MPMI0303F01 Registro de recepción y despacho de residuos peligrosos RESPEL
Formato: MPMI0303F06 Bitácora (RESPEL) Anual 
Formato: MPMI0303F07 Etiqueta RESPEL
Formato: MPMI0303F08 Lista de Chequeo verificación de condiciones locativas
Formato: MPMI0303F09 Lista de Chequeo - Inspección Manejo de Residuos en Sedes</t>
  </si>
  <si>
    <t xml:space="preserve">Se realiza la identificación del tipo de residuo peligroso generando y se presentan los siguientes formatos como evidencia del cumplimiento:
 MPMI0303F01 Registro de recepción y despacho de residuos peligrosos RESPEL
 MPMI0303F06 Bitácora (RESPEL) Anual
 MPMI0303F07 Etiqueta RESPEL
 MPMI0303F08 Lista de Chequeo verificación de condiciones locativas
 MPMI0303F09 Lista de Chequeo - Inspección Manejo de Residuos en Sedes
</t>
  </si>
  <si>
    <t>RP-6898</t>
  </si>
  <si>
    <t>MPMI-CP4: Verificar la información reportada por las áreas respecto al inventario de PCBs.</t>
  </si>
  <si>
    <t>Verificar la información reportada por las áreas respecto al inventario de PCBs.</t>
  </si>
  <si>
    <t>Formato MPMI0303F10  Inventario Anual, reportado anualmente en plataforma IDEAM.</t>
  </si>
  <si>
    <t>Se verifica la información reportada por las áreas respecto al inventario de PCBs y se realiza es respectivo reporte a través del Formato MPMI0303F10 Inventario Anual, reportado anualmente en plataforma IDEAM.</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</si>
  <si>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Las evidencias cargadas cumplen con el medio de verificación definido (formato que reporta el inventario anual de PCBs)</t>
  </si>
  <si>
    <t>FND-29776</t>
  </si>
  <si>
    <t>R2-MPMI</t>
  </si>
  <si>
    <t>RP-6899</t>
  </si>
  <si>
    <t>MPMI-CP5: Gestionar Integralmente los Residuos Peligrosos generados, con gestores autorizados</t>
  </si>
  <si>
    <t>Gestionar Integralmente los Residuos Peligrosos generados, con gestores autorizados</t>
  </si>
  <si>
    <t>Certificados de disposición final con gestores autorizados.</t>
  </si>
  <si>
    <t>Se presentan los certificados de disposición final con gestores autorizados.</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</si>
  <si>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Las evidencias cargadas cumplen con el medio de verificación definido (certificados de disposición final con gestores autorizados para las diferentes sedes).</t>
  </si>
  <si>
    <t>RP-6900</t>
  </si>
  <si>
    <t>MPMI-CP6: Realizar la identificación del tipo de residuos peligroso generado</t>
  </si>
  <si>
    <t>Realizar la identificación del tipo de residuos peligroso generado</t>
  </si>
  <si>
    <t>Para el periodo de mayo a agosto no se ha reportado por ninguna área a cargo de equipos con aceite dieléctrico la solicitud de gestión de estos o de desechos contaminados con PCBs, por lo tanto no han remitido ninguno de los citados formatos.</t>
  </si>
  <si>
    <t>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No se adjuntó ningún documento que respalde la ejecución de la actividad.  El Análisis - seguimiento del avance de la actividad es el siguiente: "Para el periodo de mayo a agosto no se ha reportado por ninguna área a cargo de equipos con aceite dieléctrico la solicitud de gestión de estos o de desechos contaminados con PCBs, por lo tanto no han remitido ninguno de los citados formatos". Es importante recordar que la actividad consiste en "Realizar la identificación del tipo de residuos peligroso generado". En actividades anteriores, se adjuntaron soportes relacionados con la generación de residuos peligrosos, listas de chequeo y etiquetas, lo cual resalta la necesidad de documentar adecuadamente estas acciones en la presente actividad. Y en dado caso de que la actividad es como lo sugiere la facilitadora, se debe replantear la descripción de la actividad y adjuntar el soporte de porque no se generó ningún desechos contaminados con PCB.</t>
  </si>
  <si>
    <t>RP-6952</t>
  </si>
  <si>
    <t>MPMI-CP60: Dar cumplimiento a los lineamientos técnicos en los tratamientos silviculturales autorizados por la autoridad ambiental</t>
  </si>
  <si>
    <t>Dar cumplimiento a los lineamientos técnicos en los tratamientos silviculturales autorizados por la autoridad ambiental</t>
  </si>
  <si>
    <t>Según aplique:
Formato MPMI0205F05 Ficha de ejecución de intervención silvicultural 
Formato MPMI0205F06 Tratamientos silviculturales ejecutados 
Formato MPMI0205F07 Ficha de árbol de traslado por individuo</t>
  </si>
  <si>
    <t xml:space="preserve">Se da cumplimiento a los lineamientos técnicos en los tratamientos silviculturales autorizados por la autoridad ambiental, con los verificación de los formatos MPMI0205F05 Ficha De Ejecución De Intervención Silvicultural y MPMI0205F06 Tratamientos Silviculturales Ejecutados, reportados en los informes de mayo a a la fecha del contrato vigente de tratamientos silviculturales.  </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</si>
  <si>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Teniendo en cuenta que el medio de verificación se debe adjuntar según aplique, se carga tanto la ficha de ejecución de intervención silvicultural como la planilla de seguimiento de los tratamiento silviculturales ejecutados.</t>
  </si>
  <si>
    <t>RP-6901</t>
  </si>
  <si>
    <t>MPMI-CP7: Revisar la ejecución y el cumplimiento de los lineamientos para la prevención y manejo integral y restauración ecológica</t>
  </si>
  <si>
    <t>Revisar la ejecución y el cumplimiento de los lineamientos para la prevención y manejo integral y restauración ecológica</t>
  </si>
  <si>
    <t>Formato MPFB0202F16 Informe de Gestión Contratos o Convenio</t>
  </si>
  <si>
    <t>Ger Ambiental - Dir Gestion Ambiental del Sistema Hidrico
Ger Ambiental - Dir Saneamiento Ambiental</t>
  </si>
  <si>
    <t xml:space="preserve">Se adjunta informe de gestión de ejecución y cumplimiento de los lineamientos para la prevención y manejo integral y restauración ecológica.
  </t>
  </si>
  <si>
    <t xml:space="preserve">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al Informe de Gestión Contratos o Convenio de los meses de mayo, junio y julio, sin emabrgo, se solicita que se adjunte el soporte correspondiente a los meses de marzo y abril. En caso de que no se disponga del contrato, se requiere documentación que justifique las actividades realizadas durante estos meses, ya sea mediante el avance del nuevo contrato, la no necesidad de la actividad, o la anticipación de las actividades programadas. </t>
  </si>
  <si>
    <t>FND-29777</t>
  </si>
  <si>
    <t>R3-MPMI</t>
  </si>
  <si>
    <t>RP-6902</t>
  </si>
  <si>
    <t>MPMI-CP8: Solicitud de permisos ambientales para el control, manejo y erradicación del retamo espinoso</t>
  </si>
  <si>
    <t>Solicitud de permisos ambientales para el control, manejo y erradicación del retamo espinoso</t>
  </si>
  <si>
    <t>Formato MPFD0801F02 Carta Externa 
Registro en el aplicativo de trámites ambientales de la Gerencia Corporativa Ambiental</t>
  </si>
  <si>
    <t>Para el periodo de mayo a la fecha no se solicitaron permisos ambientales para el control, manejo y erradicación del retamo espinoso, ante la autoridad a ambiental.</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</si>
  <si>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Si bien dentro del marco del autocontrol relacionan que para el período de ejecución no se solicitaron permisos ambientales para el control, manejo y erradicación del retamo espinoso, se sugiere adjuntar un respaldo que confirme la razón por la cual no se consideró necesaria la intervención del retamo espinoso durante este periodo.</t>
  </si>
  <si>
    <t>RP-6903</t>
  </si>
  <si>
    <t>MPMI-CP9: Desarrollar actividades de adecuación biofísica y ecológica</t>
  </si>
  <si>
    <t>Desarrollar actividades de adecuación biofísica y ecológica</t>
  </si>
  <si>
    <t>Informe de contratos  relacionados con elementos del Sistema Hídrico a cargo de la Dirección Gestión Ambiental del Sistema Hídrico</t>
  </si>
  <si>
    <t>Se desarrollan actividades de adecuación biofísica y ecológica, a través del contrato 9-99-24300-1117-2024.</t>
  </si>
  <si>
    <t xml:space="preserve">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al Informe de Gestión Contratos o Convenio del contrato 9-99-24300-1117-2024 que da cumplimiento al desarrollo de actividades de adecuación biofísica y ecológica. </t>
  </si>
  <si>
    <t>RP-6338</t>
  </si>
  <si>
    <t>MPML-CC22</t>
  </si>
  <si>
    <t>Identificar las descargas o vertimientos de las sedes de la Empresa al sistema de alcantarillado, los cuerpos de agua o el suelo.</t>
  </si>
  <si>
    <t>MPMI0106F01 Ficha de vertimientos</t>
  </si>
  <si>
    <t xml:space="preserve">El control no se encuentra vigente, el formato relacionado ya no hace parte del proceso de Gestión Ambiental. Por favor validar con el proceso de Servicio Alcantarillado Sanitario y Pluvial. 
  </t>
  </si>
  <si>
    <t xml:space="preserve"> 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Teniendo en cuenta que dentro del marco del autocontro se relaciona que "el control no se encuentra vigente, el formato relacionado ya no hace parte del proceso de Gestión Ambiental. Por favor validar con el proceso de Servicio Alcantarillado Sanitario y Pluvial" se recomienda remitir una solicitud a la DGCyP para que este control sea trasladado al proceso de Alcantarillado.</t>
  </si>
  <si>
    <t>FND-29619</t>
  </si>
  <si>
    <t>R9-MPML</t>
  </si>
  <si>
    <t>RP-6339</t>
  </si>
  <si>
    <t>MPML-CC24</t>
  </si>
  <si>
    <t>Inspeccionar y detectar el origen de conexiones erradas y su eliminación</t>
  </si>
  <si>
    <t xml:space="preserve">El control no se encuentra vigente, el formato relacionado ya no hace parte del proceso de Gestión Ambiental. Por favor validar con el proceso de Servicio Alcantarillado Sanitario y Pluvial. </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</si>
  <si>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Teniendo en cuenta que dentro del marco del autocontro se relaciona que "el control no se encuentra vigente, el formato relacionado ya no hace parte del proceso de Gestión Ambiental. Por favor validar con el proceso de Servicio Alcantarillado Sanitario y Pluvial" se recomienda remitir una solicitud a la DGCyP para que este control sea trasladado al proceso de Alcantarillado.</t>
  </si>
  <si>
    <t>FND-29596</t>
  </si>
  <si>
    <t>R10-MPML</t>
  </si>
  <si>
    <t>FND-29597</t>
  </si>
  <si>
    <t>R11-MPML</t>
  </si>
  <si>
    <t>RP-6340</t>
  </si>
  <si>
    <t>MPML-CC25</t>
  </si>
  <si>
    <t>Ejecución de los planes, programas y proyectos en el marco del cumplimiento del PSMV - PICCE</t>
  </si>
  <si>
    <t>MPMI0204I03 
Uso aplicación seguimiento PICCE.</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</si>
  <si>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Teniendo en cuenta que dentro del marco del autocontrol se relaciona que "durante el periodo no se activó el control correctivo porque no se materializo la consecuencia identificada" se recomienda evaluar el riesgo, toda vez que s evidencias reportadas en los controles preventivos no demuestran una ejecución objetiva y congruente evitando dicha materialización.</t>
  </si>
  <si>
    <t>RP-6341</t>
  </si>
  <si>
    <t>MPML-CC26</t>
  </si>
  <si>
    <t>Realizar el sondeo y/o limpieza del sistema de Alcantillado</t>
  </si>
  <si>
    <t>MPML0101F02 Inspección de pozos/MPML0101F03 Inspección de sumideros</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</si>
  <si>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Teniendo en cuenta que dentro del marco del autocontrol se relaciona que "durante el periodo no se activó el control correctivo porque no se materializo la consecuencia identificada" se recomienda evaluar el riesgo, toda vez que las evidencias reportadas en los controles preventivos no demuestran una ejecución objetiva y congruente evitando dicha materialización.</t>
  </si>
  <si>
    <t>RP-6342</t>
  </si>
  <si>
    <t>MPML-CC29: Realizar una gestión Integral de los Residuos Peligrosos generados, con gestores autorizados</t>
  </si>
  <si>
    <t>Reporte Semestral del MPMI0303F01 Registro de recepción y despacho de residuos peligrosos</t>
  </si>
  <si>
    <t>La gestión, disposición y tratamiento de residuos con gestores autorizados es una responsabilidad directa de la Dirección de Servicios Ambientales (DSA) de la EAAB. Como generadores la PTAR El Salitre realiza las respectivas solicitudes ante la DSA, la cual gestiona la recolección con una empresa autorizada para el transporte de los RESPEL, que posteriormente realizará la gestión, disposición y/o tratamiento de los mismos.
 Con base en lo anterior, la DSA nos proporciona los certificados semestrales de disposición, los cuales detallan el tratamiento que reciben los residuos.
 Consideramos que la causa del riesgo está bajo control, lo que previene su materialización. En consecuencia, evaluamos que el control ha sido efectivamente cumplido.</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</si>
  <si>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No se adjuntó ningún documento que respalde la ejecución de la actividad.  El Análisis - seguimiento del avance de la actividad es el siguiente: "La gestión, disposición y tratamiento de residuos con gestores autorizados es una responsabilidad directa de la Dirección de Servicios Ambientales (DSA) de la EAAB. Como generadores la PTAR El Salitre realiza las respectivas solicitudes ante la DSA, la cual gestiona la recolección con una empresa autorizada para el transporte de los RESPEL, que posteriormente realizará la gestión, disposición y/o tratamiento de los mismos. Con base en lo anterior, la DSA nos proporciona los certificados semestrales de disposición, los cuales detallan el tratamiento que reciben los residuos. Consideramos que la causa del riesgo está bajo control, lo que previene su materialización. En consecuencia, evaluamos que el control ha sido efectivamente cumplido.".
 Es importante recordar que la actividad consiste en "Realizar una gestión Integral de los Residuos Peligrosos generados, con gestores autorizados". En actividades anteriores, se adjuntaron soportes relacionados con la gestión de residuos peligrosos, ante los gestores autorizados, lo cual resalta la necesidad de documentar adecuadamente estas acciones en la presente actividad así "pertenezcan" a la gestión de la Dirección de Saneamiento Ambiental - DSA.</t>
  </si>
  <si>
    <t>FND-29603</t>
  </si>
  <si>
    <t>R15-MPML</t>
  </si>
  <si>
    <t>RP-6344</t>
  </si>
  <si>
    <t>MPML-CC30: Contar con Kit Antiderrame para contener un eventual derrame de sustancias químicas.</t>
  </si>
  <si>
    <t>Registro fotográfico semestral Kit antiderrames</t>
  </si>
  <si>
    <t>Se adjunta un registro fotográfico del kit de derrames de la PTAR El Salitre, lo que confirma que se cuenta con los elementos necesarios para mitigar las consecuencias en caso de un eventual derrame de sustancias químicas. Este registro evidencia que el control se ha cumplido, ya que se dispone de las herramientas adecuadas para manejar de manera efectiva cualquier incidente de este tipo.
 Propósito del Control Cuatrimestral: Se ha definido claramente el objetivo del control, asegurando que esté alineado con la mitigación efectiva de los riesgos asociados a derrames de sustancias químicas. Este control es esencial para garantizar la seguridad operativa y la protección del medio ambiente en la PTAR El Salitre.
 Capacitación del Personal: Como parte de las medidas preventivas y de control, se realiza una capacitación anual para el manejo de derrames, la cual está programada para el segundo semestre del año en curso. Esta capacitación es impartida por la Dirección Ambiental de la EAAB, asegurando que el personal esté debidamente instruido en los procedimientos adecuados para responder a derrames químicos.</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</si>
  <si>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al Registro fotográfico semestral del kit antiderrames, que da cumplimiento al desarrollo de la actividad.</t>
  </si>
  <si>
    <t>RP-6346</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</si>
  <si>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No se adjuntó ningún documento que respalde la ejecución de la actividad toda vez que el reporte se realiza de forma semestral y para el período de control no aplica.</t>
  </si>
  <si>
    <t>FND-29601</t>
  </si>
  <si>
    <t>R14-MPML</t>
  </si>
  <si>
    <t>FND-29605</t>
  </si>
  <si>
    <t>R16-MPML</t>
  </si>
  <si>
    <t>RP-6348</t>
  </si>
  <si>
    <t>MPML-CP1</t>
  </si>
  <si>
    <t>Informe APA Gestión Social Zona (1- 5)</t>
  </si>
  <si>
    <t>Se adjunta muestra de informes realizados por las Zonas,  dando cumplimiento al control</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</si>
  <si>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 los Informes APA Gestión Social pero únicamente de Zona 2, falta el reporte de las otras zonas para evidenciar la gestión correspondiente.</t>
  </si>
  <si>
    <t>RP-6355</t>
  </si>
  <si>
    <t>MPML-CP20</t>
  </si>
  <si>
    <t>Inspección de Redes con equipos con Circuito Cerrado de Televisión, se evalua el estado estructural del tubo para determinar su estado y si requiere intervención.</t>
  </si>
  <si>
    <t>SGO/ Registro de resultados de inspección del equipo CCTV</t>
  </si>
  <si>
    <t>Se adjunta soporte para el cumplimiento del control por parte de las Zonas</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</si>
  <si>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no corresponde a los resultados de inspección del equipo CCTV toda vez que se adjunta un acta de reunión.</t>
  </si>
  <si>
    <t>RP-6356</t>
  </si>
  <si>
    <t>MPML-CP21</t>
  </si>
  <si>
    <t>Verificación del cumplimiento de las obligaciones y especificaciones técnicas, durante la ejecución de las obras de construcción de sistemas de alcantarillado</t>
  </si>
  <si>
    <t>MPFB0201F27 Informe de gestión de contrato y/o convenio</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</si>
  <si>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no corresponde al Informe de getsión de contrato y/o convenio, se adjutan soportes de existencia del contrato pero no lo requerido para evidenciar el control del riesgo.</t>
  </si>
  <si>
    <t>RP-6357</t>
  </si>
  <si>
    <t>MPML-CP23</t>
  </si>
  <si>
    <t>Desarrollar acciones preventivas sobre el buen uso del sistema de alcantarillado</t>
  </si>
  <si>
    <t>Informe Semestral PICCE</t>
  </si>
  <si>
    <t>RP-6358</t>
  </si>
  <si>
    <t>MPML-CP27: Realizar inspecciones y mantenimientos requeridos a la PTAR Salitre</t>
  </si>
  <si>
    <t>Realizar inspecciones y mantenimientos requeridos a la PTAR Salitre</t>
  </si>
  <si>
    <t>Reporte Semanal de MPML0302F18 -
Orden de trabajo de Mantenimiento</t>
  </si>
  <si>
    <t>Se ha realizado un muestreo de las órdenes de trabajo de mantenimiento de la PTAR El Salitre, en el cual se confirma que la causa del riesgo identificado se encuentra bajo control. Este control ha permitido prevenir la materialización del riesgo, y se considera que el control ha sido efectivo y cumplido.
 Las órdenes de trabajo de mantenimiento incluyen documentación detallada de los criterios específicos utilizados para la ejecución de las inspecciones y los mantenimientos. Estos criterios están fundamentados en las mejores prácticas del sector, en las recomendaciones proporcionadas por los fabricantes de los equipos, y en un análisis riguroso de la criticidad de los componentes de la PTAR El Salitre.
 La implementación de estas directrices ha sido clave para asegurar que todas las actividades de mantenimiento se realicen de manera eficiente y alineada con los objetivos estratégicos de la planta. De esta forma, no solo se mitigan los riesgos operativos, sino que también se optimiza el rendimiento y la vida útil de los equipos.</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</si>
  <si>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 los reportes - órdenes de trabajo de mantenimiento en la PTAR Salitre para los meses desde mayo hasta agosto.</t>
  </si>
  <si>
    <t>RP-6359</t>
  </si>
  <si>
    <t>MPML-CP28: Desarrollar la operación de acuerdo a las directrices establecidas</t>
  </si>
  <si>
    <t>Desarrollar la operación de acuerdo a las directrices establecidas</t>
  </si>
  <si>
    <t>Reporte Semanal de MPML0301F03 Ronda de Turno</t>
  </si>
  <si>
    <t>Conforme a la Descripción: "Desarrollar la operación de acuerdo a las directrices establecidas"
 Se adjunta un muestreo aleatorio de los reportes de las Rondas de Turno, que sirven como medio de verificación.
 Las Rondas de Turno están diseñadas para verificar posibles desviaciones en el campo.
 La PTAR El Salitre cuenta con un sistema SCADA (Supervisory Control and Data Acquisition) en tiempo real, que permite el control efectivo de la operatividad de la planta y de cada uno de sus sistemas de tratamiento (Adicional a este sistema SCADA, se implementa las Rondas)
 Se considera que la causa del riesgo está controlada, lo que previene su materialización, y se concluye que el control ha sido cumplido al asegurar que la operación se desarrolle conforme a las directrices establecidas.</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</si>
  <si>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 los reportes - rondas de turno para los meses desde mayo hasta agosto.</t>
  </si>
  <si>
    <t>RP-6360</t>
  </si>
  <si>
    <t>MPML-CP31: Almacenar las sustancias químicas de acuerdo a la matriz de compatibilidad</t>
  </si>
  <si>
    <t>Almacenar las sustancias químicas de acuerdo a la matriz de compatibilidad.</t>
  </si>
  <si>
    <t>1. Registro fotográfico semestral Almacenamiento Sustancias Químicas.
2. Reporte semestral matriz de Compatibilidad de las sustancias almacenadas de manera semanal.</t>
  </si>
  <si>
    <t>Descripción del Riesgo: “Almacenar las sustancias químicas de acuerdo a la matriz de compatibilidad”.
 Medio de Verificación: 1. Registro fotográfico semestral Almacenamiento Sustancias Químicas. 2. Reporte semestral matriz de Compatibilidad de las sustancias almacenadas de manera semanal.
 Se adjunta el registro fotográfico del almacenamiento de productos químicos y la matriz de compatibilidad de sustancias químicas. Con base en esta documentación, se considera que la causa del riesgo ha sido controlada eficazmente, lo cual previene la materialización de posibles incidentes relacionados con el almacenamiento inadecuado de sustancias químicas. Por lo tanto, se concluye que el control se ha cumplido satisfactoriamente, garantizando la seguridad y el cumplimiento normativo en la PTAR El Salitre.</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</si>
  <si>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Si bien se adjunta el reporte de la matriz de compatibilidad de las sustancias almacenadas, no se carga el registro fotográfico del almacenamiento de sustancias químicas, por tal motivo, los medios de verificación cargados no permiten validar el control total del riesgo.</t>
  </si>
  <si>
    <t>RP-6361</t>
  </si>
  <si>
    <t>MPML-CP32: Contar con las fichas de seguridad de las sustancias químicas almacenadas</t>
  </si>
  <si>
    <t>Contar con las fichas de seguridad de las sustancias químicas almacenadas.</t>
  </si>
  <si>
    <t>Reporte semestral de fichas de seguridad de las sustancias químicas almacenadas.</t>
  </si>
  <si>
    <t>Se ha adjuntado un muestreo de las fichas de seguridad de los productos químicos utilizados en la PTAR El Salitre, tanto en el almacén como en el laboratorio. Con base en esta documentación, se considera que la causa del riesgo está controlada, lo que previene la materialización del riesgo asociado al almacenamiento y manejo de estas sustancias.
 -Se ha iniciado un proceso de actualización en colaboración con los proveedores para obtener fichas de seguridad completas y actualizadas y que cumplan con las normativas vigentes.
 -Se realizo Capacitación primer semestre al SGA.
 Las acciones actuales están orientadas a asegurar el cumplimiento total con los requisitos legales y mejorar la gestión de las fichas de seguridad en la PTAR El Salitre. La revisión exhaustiva, la actualización de fichas en colaboración con proveedores y el fortalecimiento del control mediante revisiones y capacitación son pasos clave para mantener el riesgo bajo control y garantizar la seguridad en el manejo de productos químicos.</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</si>
  <si>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 las fichas de seguridad de las sustancias químicas almacenadas (muestreo).</t>
  </si>
  <si>
    <t>RP-6362</t>
  </si>
  <si>
    <t>MPML-CP33: Realizar una gestión Integral biosólidos generados en el tratamiento de aguas residuales</t>
  </si>
  <si>
    <t>Realizar una gestión Integral biosólidos generados en el tratamiento de aguas residuales.</t>
  </si>
  <si>
    <t>Reporte mensual MPML0305F02 Reporte de Patio</t>
  </si>
  <si>
    <t>Se adjunta el muestreo del reporte mensual MPMI0303F23 Reporte de Patio, se considera que la causa del riesgo se encuentra controlada previniendo la materialización del riesgo y así mismo se considera el control cumplido.
 Se cuenta con control en la documentación (Instructivos - Mapa de Procesos) para que el control del riesgo sea robusto, alineado con los procedimientos operativos, y capaz de manejar eficazmente cualquier situación de emergencia relacionada con biosólidos y derrames.</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</si>
  <si>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al reporte mensual de patio que permite validar la adecuada gestión de biosólidos generados en el tratamiento de aguas residuales. Se adjuntan soportes de mayo hasta agosto.</t>
  </si>
  <si>
    <t>RP-6363</t>
  </si>
  <si>
    <t>MPML-CP34: Realizar las inspecciones requeridas</t>
  </si>
  <si>
    <t>Realizar las inspecciones requeridas</t>
  </si>
  <si>
    <t>Reporte mensual MPML0305F01 Inspección Preoperacional</t>
  </si>
  <si>
    <t>Se adjunta el reporte mensual MPMI0303F45 de Inspección Preoperacional. Se considera que la causa del riesgo está controlada, previniendo su materialización, y se concluye que el control ha sido cumplido.
 El propósito de la inspección a los vehículos es prevenir derrames y asegurar un manejo adecuado de los biosólidos. Se cuenta con un control exhaustivo a través de la documentación (instructivos - mapa de procesos), que garantiza que el control del riesgo sea robusto y esté alineado con los procedimientos operativos. Esto asegura una respuesta eficaz ante cualquier situación de emergencia relacionada con biosólidos y derrames.</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</si>
  <si>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al reporte mensual de inspección preoperaciones. Se adjuntan soportes de abril hasta julio.</t>
  </si>
  <si>
    <t>RP-8382</t>
  </si>
  <si>
    <t>MPEH-CC115</t>
  </si>
  <si>
    <t>El coordinador de nómina de la Dirección Gestión de Compensaciones en caso de detectar perdida en dinero por el no recobro dentro de la nómina de personal activo y pensionados, remitirá de manera inmediata a través memorando interno o correo electrónico reporte a la Oficina de Investigaciones Disciplinarias.</t>
  </si>
  <si>
    <t>Se carga Información Gestión Recobro Incapacidades correspondiente a los meses de abril, mayo, junio y julio de 2024. Igualmente se carga correo de la Profesional de los recobro, donde expresa que este proceso se encuentra al día.</t>
  </si>
  <si>
    <t xml:space="preserve"> Diseño del control: Se debe mejorar el propósito del control, la periodicidad del control, criterios para ejecutar la actividad y que actividades adicionales se realizan cuando se presentan desviaciones
 Ejecución del control: No se ha reportado materialización del riesgo de acuerdo con la evidencia aportada</t>
  </si>
  <si>
    <t>FND-30512</t>
  </si>
  <si>
    <t>R105-MPEH</t>
  </si>
  <si>
    <t>Riesgo Fiscal</t>
  </si>
  <si>
    <t>RP-8381</t>
  </si>
  <si>
    <t>MPEH-CD114</t>
  </si>
  <si>
    <t>El liquidador de nómina de la Dirección Gestión de Compensaciones verifica de manera quincenal las novedades reportadas por cada una de las áreas de las empresa, específicamente las incapacidades y recobros, validando que correspondan al período de nómina y la radicación a la entidad correspondiente. En caso de evidenciar desviaciones en las fechas, notifica de manera inmediata por correo electrónico al área que reporta la novedad. Se genera el Informe de recobros por incapacidades radicadas.</t>
  </si>
  <si>
    <t>Informe recobros de las incapacidades radicadas. Correo electrónico</t>
  </si>
  <si>
    <t>Diseño del control: El control cumple con los criterios establecidos de acuerdo con la metodología
 Ejecución del control: Se evidencia archivo en excel correspondiente  a los meses de junio a agosto en el cual se relaciona  el seguimiento a los recobros por incapacidades y los pagos realizados por parte de las entidades ARL Positiva y EPS Compensar, Nueva EPS, Sura, Salud Total, Famisanar</t>
  </si>
  <si>
    <t>RP-8487</t>
  </si>
  <si>
    <t>MPFB-CP106: El Director de Contratación y Compras cada vez que recibe el reporte de consultas en listas restrictivas por parte del profesional 20, 21 y 22, revisa y analiza que los resultados de la consulta</t>
  </si>
  <si>
    <t>El Director de Contratación y Compras cada vez que recibe el reporte de consultas en listas restrictivas por parte del profesional 20, 21 y 22, revisa y analiza que los resultados de la consulta  sobre la información del oferente seleccionado (invitación directa), de los oferentes que hayan cumplido con los requisitos de la invitación pública o pública simplificada, según lo dispuesto en los Instructivos MPFB0120I02 Invitación Pública y Pública Simplificada y MPFB0120I03 Invitación Directa y de los contratos que se encuentren en ejecución (que cumplieron seis (6) meses), teniendo en cuenta la fecha de inicio de ejecución del acuerdo de voluntades o que ya hayan cumplido la mitad del plazo pactado, para los contratos con plazo inferior a seis (6) meses). En el evento que el reporte del oferente se encuentre entre los riesgos no tolerables procede a remitir al Oficial de Cumplimiento, en consideración a lo establecido en la Resolución 0137 de 2023.
 Evidencia: Correo electrónico.</t>
  </si>
  <si>
    <t>Para este control se anexa como muestra dos (2) correos enviados por el director de Contratación y Compras durante el periodo del 01 de mayo de 2024 al 30 de agosto del 2024, donde evidencia la revisión y análisis efectuado para los resultados de las consultas sobre la información del oferente seleccionado, realizando la valoración de los riesgos, en consideración a lo establecido en la Resolución 0137 de 2023.</t>
  </si>
  <si>
    <t xml:space="preserve">DISEÑO: La descripción del control es clara y entendible; cumple con los parámetros establecidos en la metodología de administración de riesgos: frecuencia, responsable, propósito, evidencias y criterios de revisión y de aceptación o rechazo.
 EJECUCIÓN: Se evidencia muestra de dos (2) correos enviados por el director de Contratación y Compras para el periodo de autocontrol, y se evidencia la revisión y análisis efectuado para los resultados de las consultas sobre la información del oferente seleccionado. </t>
  </si>
  <si>
    <t>FND-30647</t>
  </si>
  <si>
    <t>R102-MPFB</t>
  </si>
  <si>
    <t>Riesgos de SARLAFT</t>
  </si>
  <si>
    <t>RP-8488</t>
  </si>
  <si>
    <t>MPFB-CP107:  El Oficial de Cumplimiento cada vez que recibe el reporte de consulta en listas restrictivas enviado por el Director de Contratación y Compras, lo revisa y efectúa el respectivo análisis</t>
  </si>
  <si>
    <t>El Oficial de Cumplimiento cada vez que recibe el reporte de consulta en listas restrictivas enviado por el Director de Contratación y Compras, lo revisa y efectúa el respectivo análisis en los casos que se generen alertas, ejecutando las actividades definidas en el procedimiento MPEE0309P Reporte de Operaciones Sospechosas (ROS). Según sea el caso, que proceda la debida diligencia o debida diligencia ampliada, informa por correo electrónico al líder del proceso contractual y al Ordenador del gasto, el resultado del análisis efectuado, y las indicaciones respecto a la continuidad o no del proceso contractual, conforme lo establecido en la Resolución 0137 de 2023.
 Evidencia: Correo electrónico y/o MPFD0801F01 Memorando interno.</t>
  </si>
  <si>
    <t>Correo electrónico y/o MPFD0801F01 Memorando interno.</t>
  </si>
  <si>
    <t>Para este control se anexa como muestra dos (2) correos enviados entre el periodo del 01 de mayo de 2024 al 30 de agosto del 2024, evidenciando la revisión y respectivo análisis de los casos que generaron alertas, definidas en el procedimiento MPEE0309P Reporte de Operaciones Sospechosas (ROS) para el Oficial de Cumplimiento de la EAAB-ESP y su procedencia.
 Para las evidencias adjuntas fueron borrados los nombres y números de identidad de las personas objeto del estudio, debido a que esta información tiene carácter de reserva.</t>
  </si>
  <si>
    <t>DISEÑO: La descripción del control es clara y entendible; cumple con los parámetros establecidos en la metodología de administración de riesgos: frecuencia, responsable, propósito, evidencias y criterios de revisión y de aceptación o rechazo.
 EJECUCIÓN: Se evidencia análisis en los casos que se generen alertas, ejecutando las actividades definidas en el procedimiento MPEE0309P Reporte de Operaciones Sospechosas, mediante muestra dos (2) correos enviados entre el periodo del 01 de mayo de 2024 al 30 de agosto del 2024</t>
  </si>
  <si>
    <t>FND-29514
FND-29515
FND-29516</t>
  </si>
  <si>
    <t>R1-MPFA
R2-MPFA
R3-MPFA</t>
  </si>
  <si>
    <t>FND-29546
FND-29640</t>
  </si>
  <si>
    <t>R2-MPFC
R3-MPFC</t>
  </si>
  <si>
    <t>FND-29577
FND-29579
FND-29581</t>
  </si>
  <si>
    <t>R11-MPMA
R12-MPMA
R13-MPMA</t>
  </si>
  <si>
    <t>Columna1</t>
  </si>
  <si>
    <t>FND-29584
FND-29586</t>
  </si>
  <si>
    <t>R17-MPMA
R19-MPMA</t>
  </si>
  <si>
    <t>FND-29778
FND-29779</t>
  </si>
  <si>
    <t>R4-MPMI
R5-MPMI</t>
  </si>
  <si>
    <t>FND-29596
FND-29597
FND-29598</t>
  </si>
  <si>
    <t>R10-MPML
R11-MPML
R12-MPML</t>
  </si>
  <si>
    <t>FND-29599
FND-29601
FND-29603
FND-29605
FND-29607</t>
  </si>
  <si>
    <t>R13-MPML
R14-MPML
R15-MPML
R16-MPML
R17-MPML</t>
  </si>
  <si>
    <t>R11-MPML
R12-MPML</t>
  </si>
  <si>
    <t>FND-29597
FND-29598</t>
  </si>
  <si>
    <t>FND-29599
FND-29601
FND-29607</t>
  </si>
  <si>
    <t>R13-MPML
R14-MPML
R17-MPML</t>
  </si>
  <si>
    <t>FND-29503
FND-29844
FND-29845</t>
  </si>
  <si>
    <t>R6-MPEC
R16-MPFB
R17-MPFB</t>
  </si>
  <si>
    <t>FND-29507
FND-29508</t>
  </si>
  <si>
    <t>R1-MPFT
R2-MPFT</t>
  </si>
  <si>
    <t>R4-MPEE
R5-MPEE</t>
  </si>
  <si>
    <t>FND-29337
FND-29338</t>
  </si>
  <si>
    <t>FND-29540
FND-29542
FND-29543</t>
  </si>
  <si>
    <t>R8-MPFC
R6-MPFC
R5-MPFC</t>
  </si>
  <si>
    <t>FND-29539
FND-29540
FND-29541
FND-29542
FND-29543</t>
  </si>
  <si>
    <t>R9-MPFC
R8-MPFC
R7-MPFC
R6-MPFC
R5-MPFC</t>
  </si>
  <si>
    <t>Al ser control correctivo, no se requirió aplicar</t>
  </si>
  <si>
    <t>No se requirió aplicar</t>
  </si>
  <si>
    <t>FND-29518
FND-29520
FND-29522
FND-29524</t>
  </si>
  <si>
    <t>R9-MPFA
R11-MPFA
R13-MPFA
R15-MPFA</t>
  </si>
  <si>
    <t>FND-29517
FND-29518</t>
  </si>
  <si>
    <t>R8-MPFA
R9-MPFA</t>
  </si>
  <si>
    <t xml:space="preserve"> Se debe ajustar el diseño del control según la metodología del DAFP. No se adjuntan evidencias, en el autocontrol se indica que el informe de abril/2024 de la firma PricewaterhouseCoopers de la toma física de los inventarios de los almacenes que custodia la Dirección de Activoss Fijos en el cual se indica, que realizados los análisis de faltantes o sobrantes, no aplica las compensaciones de materiales entre los almacenes de la Empresa. 
 Se da cumplimiento al control.
</t>
  </si>
  <si>
    <t>Se debe ajustar el control de acuerdo con la metodología del DAFP., se da cumplimiento al control de acuerdo con las evidencias a saber memorandos
11180001- S-2024-123440 de 25 abril de 2024
11180001- S-2024-115664 de 19 abril de 2024
11180001- S-2024-104872 de  abril 12 de 2024
 con las respectivas respuestas dadas por AXA COLPATRIA. 
Se observa cumplimiento del control.</t>
  </si>
  <si>
    <t xml:space="preserve"> Se debe ajustar el control de acuerdo a la metodología del DAFP.  Se evidencia registro fotográfico que da muestra de que los materiales se encuentran marcados de acuerdo con los códigos sap</t>
  </si>
  <si>
    <t>Se debe ajustar el control de acuerdo a la metodología del DAFP.  Se evidencia comunicado del 17/08/2024 con consecutivo 1150001-2024-079 dirigido a la Dirección de Apoyo Técnico donde informan el estado de deterioro de la PTAR Mochuelo (puertas de ingreso vehicular y peatonal se encuentran en mal estado, sede no cuenta con luminarias, está sin fluido eléctrico, presenta malos olores generados al parecer por las aguas residuales estancadas allí, mantenimiento locativo deficiente). Con lo cual se evidencia cumplimiento y efectividad en el control.</t>
  </si>
  <si>
    <t>FND-29541
FND-29542
FND-29543</t>
  </si>
  <si>
    <t>R7-MPFC
R6-MPFC
R5-MPFC</t>
  </si>
  <si>
    <t>FND-29540
FND-29541</t>
  </si>
  <si>
    <t>R8-MPFC
R7-MPFC</t>
  </si>
  <si>
    <t>FND-29542
FND-29543</t>
  </si>
  <si>
    <t>R6-MPFC
R5-MPFC</t>
  </si>
  <si>
    <t>FND-29541
FND-29543</t>
  </si>
  <si>
    <t>R7-MPFC
R5-MPFC</t>
  </si>
  <si>
    <t>FND-29540
FND-29543</t>
  </si>
  <si>
    <t>R8-MPFC
R5-MPFC</t>
  </si>
  <si>
    <t>FND-29540
FND-29541
FND-29542</t>
  </si>
  <si>
    <t>R8-MPFC
R7-MPFC
R6-MPFC</t>
  </si>
  <si>
    <t>FND-29540
FND-29542</t>
  </si>
  <si>
    <t>R8-MPFC
R6-MPFC</t>
  </si>
  <si>
    <t>No hay efectividad en el control, la evidencia difiere del medio de verificación bitácora de reasignaciones en el aplicativo de correspondencia, libro de registro de correspondencia; en el informe fechado el 27 de agosto/2024 se comenta de una base se reasignaciones pero no se informa cuántas hubo en el período evaluado.
 El control no cumple con el diseño de controles de la metodología del DAFP
Bitácora de reasignación (Aplicativo de Correspondencia), Libro de Registro de Correspondencia</t>
  </si>
  <si>
    <t>FND-29440
FND-29441
FND-29442</t>
  </si>
  <si>
    <t>R4-MPFD
R2-MPFD
R3-MPFD</t>
  </si>
  <si>
    <t>FND-29441
FND-29442</t>
  </si>
  <si>
    <t>R2-MPFD
R3-MPFD</t>
  </si>
  <si>
    <t xml:space="preserve">Se adjunta archivo con los número de Solicitud asignada en el aplicativo mapa de procesos
</t>
  </si>
  <si>
    <t>sE ANEXA INFORME FECHADO EL 27/08/2024 DONDE INFORMA QUE NO SE PRESENTARON FALLAS EN EL FLUIDO ELÉCTRICO, RAZÓN POR LA CUAL NO SE PUEDE VALIDAR SI EL CONTROL ES EFECTIVO ; ES IMPORTANTE RESALTAR QUE SE DEBE DAR CUMPLIMIENTO AL MEDIO DE VERIFICACIÓN: Aplicativo de Correspondencia (en el campo de Referencia se indican el número de turno, la hora, punto de atención) de los meses de enero, febrero, marzo y abril de 2024</t>
  </si>
  <si>
    <t xml:space="preserve"> Se adjunta archivo de trazabilidad de solicitudes se hace seguimiento de tiempos desde la realización de la solicitud, asignación, elaboración (analista) y aprobación (líder del proceso), adicional se adjunta la evidencia de correos relacionando las solicitudes pendientes de tiempo de gestión
</t>
  </si>
  <si>
    <t xml:space="preserve">Se presentan algunos FUID los cuales carecen de firmas tanto del funcionario que elabora, aprueba recibe y no se identifican las fechas de registro de entrada, por lo cual el control no es efectivo y se debe ajustar teniendo en cuenta la metodología del DAFP  </t>
  </si>
  <si>
    <t>FND-29360
FND-29361</t>
  </si>
  <si>
    <t>R3-MPFJ
R4-MPFJ</t>
  </si>
  <si>
    <t>FND-29509
FND-29511</t>
  </si>
  <si>
    <t>R3-MPFT
R6-MPFT</t>
  </si>
  <si>
    <t>FND-29569
FND-29571</t>
  </si>
  <si>
    <t>R1-MPMA
R3-MPMA</t>
  </si>
  <si>
    <t>FND-29569
FND-29570
FND-29571
FND-29572</t>
  </si>
  <si>
    <t>R1-MPMA
R2-MPMA
R3-MPMA
R4-MPMA</t>
  </si>
  <si>
    <t>FND-29569
FND-29572</t>
  </si>
  <si>
    <t>R1-MPMA
R4-MPMA</t>
  </si>
  <si>
    <t>FND-29609
FND-29610</t>
  </si>
  <si>
    <t>R1-MPML
R2-MPML</t>
  </si>
  <si>
    <t>FND-29612
FND-29615</t>
  </si>
  <si>
    <t>R4-MPML
R6-MPML</t>
  </si>
  <si>
    <t>FND-29609
FND-29612</t>
  </si>
  <si>
    <t>R1-MPML
R4-MPML</t>
  </si>
  <si>
    <t>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
Ejecución: Se evidencia ayuda de memoria (MPFD0801F05-01) del 10 de agosto de 2024 frente al seguimiento al Plan de Gestión Social 2024 y lista de asistencia (MPFD0801F04-02). Así como archivo en Excel Plan de Gestión social empresarial 2024  .</t>
  </si>
  <si>
    <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2024.;Durante el periodo no se activó el control correctivo, ya que no se materializo la consecuencia identificada</t>
  </si>
  <si>
    <t>Durante el periodo no se activó el control correctivo, ya que no se materializo la consecuencia identificada;El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t>
  </si>
  <si>
    <t>Se adjunta como el correo electrónico de catastro de usuarios a las zonas; sin embargo no se adjunta el memorando interno con el consolidado de la información, ni el archivo de preselección. Por lo que no se puede verificar la aplicación correcta del control.;El control se encuentra diseñado en su descripción en la matriz de riesgos de acuerdo con la metodología establecida en el momento de su actualización, es importante que este control se documente en el documento metodológico que aplique y en la nueva matriz de riesgos con las características propias de un control.</t>
  </si>
  <si>
    <t>Se adjunta como evidencia y cumplimiento del control  a través del cuadro de control llamado "Gestión Correspondencia SAPEI";El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t>
  </si>
  <si>
    <t>Se adjunta como evidencia y cumplimiento del control a través de archivo consolidado donde se registra la información, del cual se anexa muestra.;El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t>
  </si>
  <si>
    <t>Se cargan los informes por zona con el capítulo correspondiente para las zonas 1 de junio, la zona 2 mayo y agosto, la zona 3 junio y julio, la zona 4 junio y la zona 5 agosto se puede evidenciar la ejecución del control en todo el periodo.;El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t>
  </si>
  <si>
    <t>Se adjunta como evidencia de ejecución el reporte del indicador por zona cargado en APA;El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t>
  </si>
  <si>
    <t>Se realiza ejecución del control, se anexa muestra del reporte realizado a Urbanizadores y Constructores en los casos que fue necesario.;El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t>
  </si>
  <si>
    <t xml:space="preserve">Se cargan como evidencia las citaciones a las reuniones realizadas; sin embargo, la evidencia definida para evidenciar la ejecución del control son las listas de asistencias y ayudas de memoria de las reuniones. Por lo anterior, no se puede demostrar ejecución.;El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t>
  </si>
  <si>
    <t>Se cargan como evidencia la lista de las fechas de las reuniones realizadas; sin embargo, la evidencia definida para evidenciar la ejecución del control son las Ayudas de memoria de las mesas agilizadoras Lista de Asistencia de las mesas agilizadoras. Por lo anterior, no se puede demostrar ejecución.;El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t>
  </si>
  <si>
    <t>Se cargan evidencia de la zona 1 y 3; sin embargo, la información no contienen 1) Relación excel de Comunicaciones Externa enviadas a los usuarios. 2) Relación excel de cuentas contrato con cambio de Consumo Promedio Histórico (CPH) registrado en SAP al consumo establecido en SUI. 3) Relación en excel de los usuarios abordados por gestión Comunitaria. Lo anterior fueron los medio de verificación definidos para evidenciar la ejecución del control; por lo tanto no se puede indicar el cumplimiento del control;El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t>
  </si>
  <si>
    <t xml:space="preserve">Solo se carga evidencia de cumplimiento del control para la zona 3. Se recuerda que el control debe ejecutar en todas las zonas.;El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t>
  </si>
  <si>
    <t xml:space="preserve">La evidencia que se carga corresponde al año 2023, se debe tener en cuenta que la periodicidad del control es anual y puede que no se haya ejecutado aún, si es así debería haberse informado en el autocontrol y cargar la evidencia que corresponda en el periodo que se ejecute.;El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t>
  </si>
  <si>
    <t xml:space="preserve">Se adjunta como el correo y los archivos con la información de las clases de instalación, no es fácil identificar con la información cargada si corresponde a la ejecución del control en el periodo evaluado.;El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t>
  </si>
  <si>
    <t xml:space="preserve">Se carga el archivo de Excel con la lista de cuentas contrato facturada por promedio para las zonas 1, 3 y 4. Se recuerda que el control se debe aplicar a todas las zonas.;El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t>
  </si>
  <si>
    <t xml:space="preserve">Se presentan las actas de los subcomités de control interno de acuerdo con lo convenido en el medio de verificación. De la zona 1 se presenta el mes de julio, la zona2 presenta mayo y julio, la zona 3 junio y julio, la zona 4 julio y la zona 5 agosto. Es importante tener en cuenta que los comités deben realizarse al menos 1 vez cada 2 meses, adicionalmente, es importante que en los informes se unifique la información a presentar.;El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t>
  </si>
  <si>
    <t xml:space="preserve">Solo se presenta información de la zona 4, por lo anterior, no es posible validar la ejecución del control en el periodo;El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t>
  </si>
  <si>
    <t xml:space="preserve">El medio de verificación definido es informe de facturación total, se carga el reporte de facturación de los meses abril y mayo de la zona 4.
 Para poder identificar si el control se esta ejecutando es necesario que se cargue la información del periodo evaluado (mayo, junio, julio y agosto) de las 5 zonas. Adicionalmente, se espera que se use el formato informe definido por la empresa.;El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t>
  </si>
  <si>
    <t xml:space="preserve">La evidencia que se carga no corresponde a la información de todas las zonas por lo que no se puede verificar la ejecución del control en el periodo;El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t>
  </si>
  <si>
    <t>Se cargan 4 calendarios de facturación; sin embargo, sólo 1 contiene la información de los 4 meses del periodo a monitorear, no se logra identificar de qué zona es cada archivo. Es importante que la información que se cargue corresponda a las 5 zonas de la empresa.;El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t>
  </si>
  <si>
    <t>Se cargan los informes de gestión del contrato que ejecuta la impresión de las facturas de los meses enero, febrero, marzo, abril, mayo y junio; sin embargo, no se cargan los de los meses julio y agosto que hacen parte del periodo de objeto del monitoreo. Por lo que no se puede identificar la ejecución del control en todo el periodo.;El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t>
  </si>
  <si>
    <t>Se cargan los informes por zona con el capítulo correspondiente al seguimiento de las pqrs; sin embargo, solo se carga para la zona 1, 2, 3, y 5 el informe se los meses mayo y junio y de la zona 4 el informe de mayo, se recuerda que el periodo monitoreado corresponde al cuatrimestre de mayo a agosto por lo que no se puede evidenciar la ejecución del control en todo el periodo.;El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t>
  </si>
  <si>
    <t>Se cargan los informes por zona con el capítulo correspondiente a la reasignación de pqrs para las zonas 1, 2, 3, 4 y 5 el informe se los meses mayo y junio, se recuerda que el periodo monitoreado corresponde al cuatrimestre de mayo a agosto por lo que no se puede evidenciar la ejecución del control en todo el periodo.;El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t>
  </si>
  <si>
    <t>Se adjunta como evidencia y cumplimiento del control las cartas externas enviadas, por otra parte se informa que no se ha presentado devolución de oficios por CORI;El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t>
  </si>
  <si>
    <t>Si</t>
  </si>
  <si>
    <t>FND-29440
FND-29441</t>
  </si>
  <si>
    <t>R4-MPFD
R2-MPFD</t>
  </si>
  <si>
    <t>FND-29569
FND-29570
FND-29572</t>
  </si>
  <si>
    <t>R1-MPMA
R2-MPMA
R4-MPMA</t>
  </si>
  <si>
    <t>FND-29571
FND-29572</t>
  </si>
  <si>
    <t>R3-MPMA
R4-MPMA</t>
  </si>
  <si>
    <t>FND-29570
FND-29571
FND-29572</t>
  </si>
  <si>
    <t>R2-MPMA
R3-MPMA
R4-MPMA</t>
  </si>
  <si>
    <t>Etiquetas de fila</t>
  </si>
  <si>
    <t>Total general</t>
  </si>
  <si>
    <t>Etiquetas de columna</t>
  </si>
  <si>
    <t>FND-29783
FND-29814
FND-29818
FND-29820</t>
  </si>
  <si>
    <t>R9-MPMI
R12-MPMI
R14-MPMI
R15-MPMI</t>
  </si>
  <si>
    <t>CUENTA DE DISEÑO DEL CONTROL</t>
  </si>
  <si>
    <t>Cuenta de Ejecución del control</t>
  </si>
  <si>
    <t>Proceso</t>
  </si>
  <si>
    <t>Planes de tratamiento</t>
  </si>
  <si>
    <t>Cuenta de Estado definitivo de la actividad</t>
  </si>
  <si>
    <t>Correctivo</t>
  </si>
  <si>
    <t>Detectivo</t>
  </si>
  <si>
    <t>Preventivo</t>
  </si>
  <si>
    <t>(Todas)</t>
  </si>
  <si>
    <t>Tipo de Control</t>
  </si>
  <si>
    <t>Cuenta de Tipo de Control</t>
  </si>
  <si>
    <t>Dias de vencimiento (Corte 31-08-2024)</t>
  </si>
  <si>
    <t>Vencimiento</t>
  </si>
  <si>
    <t>Cambio de estado</t>
  </si>
  <si>
    <t>RP-5192</t>
  </si>
  <si>
    <t>FND-29428
FND-29429</t>
  </si>
  <si>
    <t>MPCI-PT-2</t>
  </si>
  <si>
    <t>R2-MPCI
R1-MPCI</t>
  </si>
  <si>
    <t xml:space="preserve">Revisión y actualización del Estatuto de Auditoría con su respectiva socialización a los profesionales de la OCIG.
  </t>
  </si>
  <si>
    <t>Resolucion de Aprobación del Estatuto Presentación Power Point Lista de Asistencia</t>
  </si>
  <si>
    <t>15/02/2023</t>
  </si>
  <si>
    <t>Las Normas Globales Internacionales de Auditoria se expidieron el 9 de enero del 2024, las normas  en Junio del 2024 presentan traducción oficial al español y la OCIG adjunta como evidencia de avance de la actividad el primero borrador emitido producto del análisis de las nuevas normas.</t>
  </si>
  <si>
    <t>Se evidencia borrador de resolución “Por Medio De La Cual Se Actualiza El Estatuto De Auditoria Interna Del Auditor De La Oficina De Control Interno Y Gestión De La Empres A De Acueducto Y Alcantarillado De Bogotá - EAAB-ESP “. El cumplimiento de la actividad está sujeto a la formalización de la resolución y la socialización a los profesionales de la OCIG (Presentación Power Point y Lista de Asistencia)</t>
  </si>
  <si>
    <t>Con Monitoreo</t>
  </si>
  <si>
    <t>RP-8228</t>
  </si>
  <si>
    <t>FND-30440</t>
  </si>
  <si>
    <t>MPEC-AT-1</t>
  </si>
  <si>
    <t>Gestionar sesiones de socialización e interiorización del código de integridad y garantizar que el grupo de colaboradores de la Oficina Asesora de Imagen Corporativa y Comunicaciones participen en la sesiones que se programen (1 semestral)</t>
  </si>
  <si>
    <t>Lista de asistencia y ayuda de memoria</t>
  </si>
  <si>
    <t>1/05/2024</t>
  </si>
  <si>
    <t>30/11/2024</t>
  </si>
  <si>
    <t xml:space="preserve">Se hizo una sesión de capacitación sobre explicación y sensibilización de nuestro Código de Integridad al grupo de la Oficina de Imagen Corporativa y Comunicaciones, a cargo de Yury Paulina Herrera, profesional de la Gerencia de Gestión Humana quien tiene a cargo la gestión de Integridad para la Empresa, en una sesión pedagógica y experiencial sobre el código que permitió conocerlo y, mediante las actividades experienciales, comprender mucho más su mensaje y contenidos. La sesión se hizo el miércoles 14 de agosto de 2024.
 Adjuntamos lista de asistencia
  </t>
  </si>
  <si>
    <t>Se evidencia lista de asistencia de la capacitación realizada. dado que el medio de verificación es lista de asistencia y ayuda de memoria se solicita adjuntar la ayuda de memoria para el próximo corte</t>
  </si>
  <si>
    <t>RP-8229</t>
  </si>
  <si>
    <t>MPEC-AT-2</t>
  </si>
  <si>
    <t>Gestionar una sesión de sensibilización sobre corrupción y transparencia y garantizar que el grupo de colaboradores de la Oficina Asesora de Imagen Corporativa y Comunicaciones participen.</t>
  </si>
  <si>
    <t>El martes 13 de agosto se llevó a cabo la sesión de capacitación sobre Corrupción y Transparencia, a cargo del jefe de la Oficina Asesora de Imagen Corporativa. En la charla, que se desarrolló de manera presencial, dinámica y conversada con todo el equipo, se expusieron los antecedentes, la normatividad, una revisión de los más sonados casos de corrupción en entidades oficiales o públicas del distrito y el país, las tipologías, las cifras y la clasificación del corrupto.
Se adjunta la presentación y la lista de asistencia</t>
  </si>
  <si>
    <t>Se evidencia la sesión de sensibilización sobre corrupción y transparencia realizada el 13 de agosto de 2024 mediante la lista de asistencia y presentación que refleja los temas tratados.</t>
  </si>
  <si>
    <t>RP-8230</t>
  </si>
  <si>
    <t>MPEC-AT-3</t>
  </si>
  <si>
    <t xml:space="preserve">Gestionar la actualización de la Circular de la gerencia general sobre lineamientos para la vocería: las únicas personas autorizadas para dar información sobre temas institucionales son el gerente general o el vocero que designe y para la gestión de comunicación institucional: La Oficina Asesora de Imagen Corporativa y Comunicaciones es la única área de la Empresa autorizada para entregar, emitir y publicar información sobre la EAAB-ESP a través de los canales de comunicación institucionales. La Circular se debe socializar cada cuatro meses a través de los canales institucionales internos. </t>
  </si>
  <si>
    <t>Circular actualizada y documento con información de socialización en canales internos</t>
  </si>
  <si>
    <t>Se proyectó la Circular Lineamientos para el manejo de comunicación institucional que, para efectos de revisión, ajustes o aprobación, se encuentra en el despacho de la gerente general, Natasha Avendaño. El contenido contempla los lineamientos para la vocería y relacionamiento con los medios de comunicación; lineamientos para requerimientos de comunicación por parte de las áreas, asesoría y revisión estrategias de comunicación especiales que gestionan las áreas a través de sus contratistas, entre otros. Una vez la gerente general haga la revisión, se procederá a hacer los ajustes pertinentes, de ser requeridos, y a proyectar la Circular debidamente firmada y así hacer la publicación, dos veces al mes hasta el fin de esta vigencia, a través de los canales institucionales internos. 
 Se adjunta la Circular.</t>
  </si>
  <si>
    <t>Se presenta como avance de la actividad la circular “Lineamientos manejo de comunicación institucional” la cual se encuentra en revisión y aprobación de la gerente general.</t>
  </si>
  <si>
    <t>RP-6414</t>
  </si>
  <si>
    <t>FND-29642</t>
  </si>
  <si>
    <t>MPEE-PT-3</t>
  </si>
  <si>
    <t>Actualizar el procedimiento MPEE0106 Formulación del Plan Operativo Anual de Inversiones – P.O.A.I, de acuerdo a los nuevos formatos de documentación y caracteristicas de control, para: 1. Presentación de inclusión y/o exclusión de proyectos de inversión ante la junta directiva. (Por requerimiento de las areas ejecutoras) 2. Las recomendaciones que emite el comite de proyectos de inversión seran documentadas y socializadas a los integrantes del mismo.</t>
  </si>
  <si>
    <t>Presentación de inclusión y/o exclusión de proyectos de inversión, certificado de presentación ante la Junta Directiva, acta de comité de inversiones  y el Procedimiento MPEE0106 Formulación del Plan Operativo Anual de Inversiones – P.O.A.I actualizado.</t>
  </si>
  <si>
    <t>Gonzalez Mozo, Luisa Fernanda
Pardo Hernandez, Ivan Camilo</t>
  </si>
  <si>
    <t>31/10/2022</t>
  </si>
  <si>
    <t>30/04/2023</t>
  </si>
  <si>
    <t>Se realizan sesiones de trabajo con la Dirección de Calidad, en la cual se está realizando la actualización del procedimiento MPEE0106 Formulación del Plan Operativo Anual de Inversiones – P.O.A.I, ajustado a la metodología BPMN implementada para la actualización de los procedimientos. Se adjunta documento con el flujo del proyecto realizado en la herramienta Visio.
 Se adjuntan actas de Comité de Proyectos de Inversión meses de marzo, abril y mayo.</t>
  </si>
  <si>
    <t>Si bien se evidencia avance en la actualización del procedimiento relacionado en la descripción de la actividad, a la fecha no se encuentra publicado y aprobado en el mapa de procesos; teniendo en cuenta que la fecha de finalización de la actividad era el 30 de abril de 2023, la actividad continua en estado vencida</t>
  </si>
  <si>
    <t>RP-8231</t>
  </si>
  <si>
    <t>FND-30441</t>
  </si>
  <si>
    <t>MPEH-AT-1</t>
  </si>
  <si>
    <t>Documentar y socializar los controles asociados al riego en el procedimiento MPEH0701P - Nomina regular, mesada pensional y seguridad social.</t>
  </si>
  <si>
    <t>Procedimiento MPEH0701P publicado en mapa de procesos</t>
  </si>
  <si>
    <t>1/12/2023</t>
  </si>
  <si>
    <t>30/06/2024</t>
  </si>
  <si>
    <t>Correspondiente a la actualización del procedimiento se informa que se han venido realizando mesas de trabajo las cuales van llegando a la culminación de esta actualización, la más reciente con el área de la Dirección de Calidad y Procesos. De acuerdo a lo anterior, se informa que este proceso está en su etapa final.
 Se anexa correo electrónico con trazabilidad de lo trabajado y solicitando el documento actualizado a la Coordinadora de Nómina.</t>
  </si>
  <si>
    <t>La actividad queda vencida dado que a la fecha no se evidencia el procedimiento actualizado en mapa de procesos con la inclusión de los controles</t>
  </si>
  <si>
    <t>RP-8232</t>
  </si>
  <si>
    <t>FND-30442</t>
  </si>
  <si>
    <t>MPEH-AT-2</t>
  </si>
  <si>
    <t>Unificar los procedimientos de beneficios legales, auxilios y becas, incluyendo controles "solicita al profesional la devolución de los dineros consignados que no corresponden los cuales serían descontados de la nómina"</t>
  </si>
  <si>
    <t>Procedimiento actualizado en mapa de procesos</t>
  </si>
  <si>
    <t>Se incluyeron actividades para la solicitud de la devolución de los dineros consignados que no corresponden, los cuales serían descontados de la nómina en los diferentes procedimientos de auxilios y becas, estos no pueden ser unificados debido a que son procesos diferentes.
 Ya se envío al responsable de Calidad y Procesos para su respectiva revisión y cargue en el mapa de procesos.</t>
  </si>
  <si>
    <t>La actividad queda vencida dado que el procedimiento aun no se evidencia actualizado en mapa de procesos</t>
  </si>
  <si>
    <t>RP-8233</t>
  </si>
  <si>
    <t>FND-30443</t>
  </si>
  <si>
    <t>MPEH-AT-3</t>
  </si>
  <si>
    <t>Actualizar el procedimiento Selección para el ingreso de personal de Libre Nombramiento,  Contratos a labor, Contratos a Término Fijo, Contratos de Aprendizaje y Convenio de Pasantía, Judicatura o Practica (MPEH0202P) complementando los controles preventivos</t>
  </si>
  <si>
    <t>Se realizó la actualización del procedimiento Selección para el ingreso de personal de Libre Nombramiento,  Contratos a labor, Contratos a Término Fijo, Contratos de Aprendizaje y Convenio de Pasantía, Judicatura o Practica (MPEH0202P), en el cual se incorporaron los controles preventivos asociados al mismo, se carga copia del documento el cual se encuentra cargado en el Mapa de Procesos, por lo que se solicita dar cierre a la presente actividad.</t>
  </si>
  <si>
    <t>Aunque se evidencia avance en la actualización del procedimiento, aun esta pendiente la actualización en el mapa de procesos</t>
  </si>
  <si>
    <t>RP-8477</t>
  </si>
  <si>
    <t>FND-30638
FND-30639</t>
  </si>
  <si>
    <t>MPFB-AT-1</t>
  </si>
  <si>
    <t>R104-MPFB
R101-MPFB</t>
  </si>
  <si>
    <t>Elaborar documento sobre buenas prácticas contractuales y divulgar a toda la empresa.</t>
  </si>
  <si>
    <t>Documento sobre buenas prácticas contractuales - Informativo institucional</t>
  </si>
  <si>
    <t>31/10/2024</t>
  </si>
  <si>
    <t>Se adjunta como evidencia el documento proyectado, titulado "Buenas Prácticas en la Gestión Contractual". Este documento se encuentra en proceso de revisión y ajustes finales, con el objetivo de presentarlo a las partes interesadas en el último trimestre del año 2024.</t>
  </si>
  <si>
    <t>La Dirección de Contratación y Compras presenta documento de "Buenas Prácticas en la Gestión Contractual" en el cual se establecen los lineamientos y las actividades necesarias para facilitar el trámite de gestión precontractual (planeación y selección de contratistas), la etapa de ejecución del contrato y la etapa post-contractual. El documento fue remitido al director de Contratación y Compras para revisión y aprobación mediante correo electrónico del 5 de junio de 2024 del cual se remite pantallazo. Se espera la aprobación y cargue en el cuarto trimestre, teniendo en cuenta que la fecha de vencimiento del plan de tratamiento es 31 de octubre de 2024.</t>
  </si>
  <si>
    <t>RP-6846</t>
  </si>
  <si>
    <t>FND-29758</t>
  </si>
  <si>
    <t>MPFC-PT-13</t>
  </si>
  <si>
    <t>Actualizar el procedimiento MPFC0401P - Toma y recepción de muetsras de suelos y materiales incluyendo como control  la  autorización de cambios en la programación ,   Ia dentificación los  ítem para  ensayo o calibración.Asi  como los  lineamientos para la toma, recepción, manipulación y almacenamiento de ítems de ensayo o calibración en los laboratorios de la DST</t>
  </si>
  <si>
    <t>Procedimiento MPFC0401P - Toma y recepción de muetsras de suelos y materiales.Actualizado y publicado en el mapa de procesos.</t>
  </si>
  <si>
    <t>30/11/2023</t>
  </si>
  <si>
    <t>El procedimiento MPMM0917P (antiguo código)MPFC0401P   se reviso y actualizo el 8 de agosto de 2024, se encuentra en revisión por parte del responsable técnico y la facilitadora SUG responsable de la 17025., hasta que no este publicado en el mapa de procesos no se dará por cumplida esta actividad.  ( se adjunta documento final para aprobación y correo electrónico)</t>
  </si>
  <si>
    <t>La acción permanece vencida, ya que el procedimiento aún no se ha tramitado con la Dirección de Calidad y Procesos para el cargue oficial en el mapa de procesos de la EAAB. Adicional a esto se recuerda que se realizó un cambio al formato / Plantilla de procedimiento, este debe ser utilizado para la publicación en el mapa de procesos.</t>
  </si>
  <si>
    <t>RP-6839</t>
  </si>
  <si>
    <t>MPFC-PT-6</t>
  </si>
  <si>
    <t>Realizar mesa de trabajo con la Dirección de Servicios de Informática con el fin de actualizar el procedimeinto MPFT0202P donde se incluya el control  para gestionar el acceso a  cuentas y permisos para el perosnal de la DST</t>
  </si>
  <si>
    <t>Procedimiento MPFT0202P Administración de cuentas de acceso y autorizaciones. Actualizado y publicado en el mapa de procesos</t>
  </si>
  <si>
    <t>El dia 27 defebrero de 2024, se ajusto el control con el personal que realiza la actividad y este mismo dia se valido con la DGCyP, se realizo reunion  el martes 5 de marzo de 2024 para presenta este control a la Dirección de informatica, se realizaron unos ajustes y se remitio procedimiento con el control propuesto por parte de la DST para que se valide con los profesionales de la DSI y que se surta el tramite ante la DGCyP por parte de la DSI ya que este procedimiento corresponde al proceso Gestión TIC . El 30 se julio se remitio correo nuevamente a la Dirección de Servicios de informatica  solicitando la publicación del procedimiento, sin que a la fecha del autoocntrol 14 de agosto se de respueta por parte de esta direccion. 
  hasta que no este publicado en el mapa de procesos no se podrá dar por cumplida esta actividad. ( correo con el envió del procedimiento ajustado con el control definido)</t>
  </si>
  <si>
    <t>La actividad se encuentra vencida. Si bien se han realizado gestiones con la DSI, es necesario tomar medidas inmediatas para concluir la oficialización del procedimiento MPFT0202P. Se propone programar una reunión a la brevedad con la DSI y su analista de calidad para continuar con el tramite de oficialización de este procedimiento.
 Asimismo, se reitera que el formato/plantilla de procedimiento ha sido modificado y debe aplicarse para la publicación en el mapa de procesos.</t>
  </si>
  <si>
    <t>RP-6842</t>
  </si>
  <si>
    <t>MPFC-PT-9</t>
  </si>
  <si>
    <t>Actualizar el procedimiento MPFC0309P -  EMISIÓN Y CONTROL RESULTADOS LAB AGUAS, incluyendo como control validar resultados. Asi como asegurar la confiabilidad de los resultados de las  calibraciones (Laboratorio de Medidores).cumpliendo con los requisitos de la Norma ISO IEC 17025 y el documento normativo</t>
  </si>
  <si>
    <t>Procedimiento MPFC0309P -  EMISIÓN Y CONTROL RESULTADOS LAB AGUAS.Actualizado y publicado en el mapa de procesos.</t>
  </si>
  <si>
    <t xml:space="preserve">Procedimiento MPMM0915_02 ( antiguo código MPFC0309P) Emisión y Control de reporte de resultados laboratorio de aguas, Nos e ha avanzado en la actualización de este procedimiento por parte de la facilitadora SUG Ingrid Gonzalez.
 Hasta que el procedimiento no se encuentre publicado en el mapa de procesos no se podrá dar por cumplida esta actividad- </t>
  </si>
  <si>
    <t>A pesar de la evidencia y el control realizados, el procedimiento MPMM0915_02 (antes MPFC0309P) para emisión y control de reportes de laboratorio de aguas requiere una actualización urgente. Se propone programar una reunión con los profesionales del laboratorio para llevar a cabo esta tarea lo antes posible.</t>
  </si>
  <si>
    <t>RP-6840</t>
  </si>
  <si>
    <t>MPFC-PT-7</t>
  </si>
  <si>
    <t>Realizar mesa de trabajo con la Dirección de Servicios Administrativos con el fin de actualziar el procedimiento MPFA0604P Entrada y Salida de Personal de las instalaciones de la Empresa, incluyendo como control  las medidas que se toman para autoriar  el ingreso del laboratorio.</t>
  </si>
  <si>
    <t>Procedimiento MPFA0604P Entrada y Salida de Personal de las instalaciones de la Empresa . Actualizado y publicado en el mapa de procesos</t>
  </si>
  <si>
    <t xml:space="preserve">El dia  18 de abril de 2024  se realizó la aprobación del procedimiento MPFA0604P Entrada y Salida de Personal de las instalaciones de la Empresa, incluyendo como control  las medidas que se toman para autorizar  el ingreso del laboratorio. ( actividades 31 y 32) Ver mapa de procesos. </t>
  </si>
  <si>
    <t>La actividad se encuentra cumplida, el área realizó las gestiones pertinentes para la oficialización del procedimiento MPFA0604P Entrada y Salida de Personal de las instalaciones de la Empresa, se realiza la verificación de la inclusión de las actividades 31 y 32 que especifican como es la aprobación de entrada de personal al laboratorio y se realiza la verificación de la publicación en el mapa de procesos de la EAAB.</t>
  </si>
  <si>
    <t>RP-5199</t>
  </si>
  <si>
    <t>FND-29433</t>
  </si>
  <si>
    <t>MPFD-PT-1</t>
  </si>
  <si>
    <t>Solicitar a los archivos de gestión el reporte de incidentes de expedientes
 Zona RIesgo R: Zona Media</t>
  </si>
  <si>
    <t>Informe de documentación recuperada</t>
  </si>
  <si>
    <t>1/12/2022</t>
  </si>
  <si>
    <t>30/12/2023</t>
  </si>
  <si>
    <t>La Dirección Servicios Administrativos no cuenta con el profesional en Restauración. Sin embargo, se dio lineamientos como medida preventiva a la Dirección Operativa Servicio Acueducto y Alcantarillado Zona 4, mediante memorando interno 1451001-2024-0713, la cual reporto un incidente con la documentación de archivo que resulto afectada.</t>
  </si>
  <si>
    <t>Sin embargo, no se evidencias las solicitudes que haya efectuado la Dirección de Servicios Administrativos a los diferentes archivos de gestión para que reportaran  incidentes de expedientes; tampoco se da cumplimiento al medio de verificación: Informe</t>
  </si>
  <si>
    <t>RP-6326</t>
  </si>
  <si>
    <t>FND-29592</t>
  </si>
  <si>
    <t>MPMA-PT5</t>
  </si>
  <si>
    <t>R6-MPMA</t>
  </si>
  <si>
    <t>Identificar e incluir en los documentos del proceso Servicio de Acueducto (que apliquen), las acciones a seguir en caso de detectar conexiones fraudulentas.</t>
  </si>
  <si>
    <t>Documento actualizado en mapa de procesos</t>
  </si>
  <si>
    <t>15/01/2023</t>
  </si>
  <si>
    <t>Conforme a la metodología de mejora continua y en cumplimiento de las metas de la planeación estratégica 2024-2028 se adelantan mesas de trabajo de la Gerencia Corporativa Servicio al Cliente y la Dirección Gestión Calidad y Procesos para el proceso de actualización documental de los procesos de la EAAB-ESP, con el fin de adoptar la metodología de diagramación BPMN, lo que permitirá evaluar de manera objetiva la importancia de actualizar la documentación de cada proceso y establecer una ruta clara de priorización (Memorando interno 1250001-2024-089 del 11 de julio de 2024). Sin embargo se presentan las evidencias de las últimas actividades previas a la implementación de la estrategia conjunta:
 MPMA0704-REPARACIÓN DE DAÑOS, ESCAPES O FUGAS DE REDES (zona 4). Con base en las observaciones relacionadas con la solicitud 3084, la DGCP solicita ajustes adicionales y el 13.08.2024 el líder remite nuevamente el documento ajustado para VoBo de cargue en el aplicativo mapa de procesos.
  MPMA0708-PRUEBAS HIDRÁULICAS Y AFOROS (zona 2). Se continua trabajando como instructivo MPMA07016I01 para su articulación con el  procedimiento de zona 1. Se solicitará su paso a obsoleto una vez aprobado como instructivo. 
 MPMA0715-BÚSQUEDA SISTEMÁTICA DE FUGAS NO VISIBLES (zona 3). El área continua trabajando en su actualización.</t>
  </si>
  <si>
    <t>Con respecto a lo indicado en el memorando 1250001-2024-089 emitido por la Dirección Gestión de Calidad y Procesos, y lo evidenciado en el cargue en Archer, el proceso Servicio Acueducto no ha culminado el ejercicio de aplicación de la Matriz de priorización documental. De igual forma, aunque se identificaron avances en la identificación de los procedimientos relacionados con detectar conexiones fraudulentas, se evidencia avances en la actualización, pero estos no han sido culminados, ni formalizados en mapa de procesos. Dado lo anterior, se determina la actividad como vencida.</t>
  </si>
  <si>
    <t>RP-6327</t>
  </si>
  <si>
    <t>FND-29593</t>
  </si>
  <si>
    <t>MPMA-PT6</t>
  </si>
  <si>
    <t>R7-MPMA</t>
  </si>
  <si>
    <t>Identificar e incluir en los documentos del proceso Servicio de Acueducto (que apliquen), la formalización del control relacionado con el seguimiento a las órdenes de trabajo de las Zonas de Servicio en el Sistema de Gestión Operativo- SGO.</t>
  </si>
  <si>
    <t>14/07/2023</t>
  </si>
  <si>
    <t>Conforme a la metodología de mejora continua y en cumplimiento de las metas de la planeación estratégica 2024-2028 se adelantan mesas de trabajo de la Gerencia Corporativa Servicio al Cliente y la Dirección Gestión Calidad y Procesos para el proceso de actualización documental de los procesos de la EAAB-ESP, con el fin de adoptar la metodología de diagramación BPMN, lo que permitirá evaluar de manera objetiva la importancia de actualizar la documentación de cada proceso y establecer una ruta clara de priorización (Memorando interno 1250001-2024-089 del 11 de julio de 2024). Sin embargo se presentan las evidencias de las últimas actividades previas a la implementación de la estrategia conjunta:
 MPMA0704-REPARACIÓN DE DAÑOS, ESCAPES O FUGAS DE REDES (zona 4). Con base en las observaciones relacionadas con la solicitud 3084, la DGCP solicita ajustes adicionales y el 13.08.2024 el líder remite nuevamente el documento ajustado para VoBo de cargue en el aplicativo mapa de procesos.
  MPMA07017P-VERIFICACIÓN DE RECLAMOS (zona 4). Con base en las observaciones relacionadas con la solicitud 3085, la DGCP solicita ajustes adicionales y el 13.08.2024 el líder remite nuevamente el documento ajustado para VoBo de cargue en el aplicativo mapa de procesos</t>
  </si>
  <si>
    <t>Con respecto a lo indicado en el memorando 1250001-2024-089 emitido por la Dirección Gestión de Calidad y Procesos, y lo evidenciado en el cargue en Archer, el proceso Servicio Acueducto no ha culminado el ejercicio de aplicación de la Matriz de priorización documental. De igual forma, aunque se identificaron avances en la identificación de los procedimientos relacionados con seguimiento a las órdenes de trabajo de las Zonas de Servicio en el Sistema de Gestión Operativo- SGO, se evidencia avances en la actualización, pero estos no han sido culminados, ni formalizados en mapa de procesos. Dado lo anterior, se determina la actividad como vencida.</t>
  </si>
  <si>
    <t>RP-6966</t>
  </si>
  <si>
    <t>FND-29784</t>
  </si>
  <si>
    <t>MPMI-PT-10</t>
  </si>
  <si>
    <t>Realizar levantamiento del procedimiento o instructivo de "Definición y delimitación del cauce y Ronda Hidráulica o faja paralela para la determinar el área aferente o de conservación por parte de la autoridad ambiental competente", e incluir controles para las consecuencias</t>
  </si>
  <si>
    <t>Procedimiento o instructivo  publicado en mapa de procesos</t>
  </si>
  <si>
    <t>5/05/2023</t>
  </si>
  <si>
    <t>31/10/2023</t>
  </si>
  <si>
    <t>La acción mencionada se considera cumplida desde el 29 de abril de 2024 (ver anexo 1). Se solicita consultar el proceso en caso de requerir aclaraciones adicionales.
Se realizó el levantamiento y codificación del instructivo correspondiente a la acción. Durante el monitoreo realizado el 23 de abril, se observó que “no se anexan evidencias”, y se verificó que en el mapa de procesos y el procedimiento MPMI0206P Gestión de vertimientos de las sedes de la empresa, cargado el 10/11/2023, no se evidenciaba el cargue del instructivo MPMI0206I02 relacionado con la ronda hídrica.
Es importante aclarar que en la descripción de la acción del plan de tratamientos no se incluyó ningún código, dado que la acción consistía en levantar un instructivo que no existía en ese momento. Tras un análisis técnico por parte del proceso de Gestión Ambiental, se llevó a cabo el levantamiento del instructivo, el cual se incluye en el procedimiento MPMI0207P_02_Gestión Integral de las Áreas de Importancia Hídrica para la EAAB-ESP. Se formuló el instructivo MPMI0207I02_01, que define y delimita la ronda hídrica y la faja paralela, determinando el área aferente o de conservación según la autoridad ambiental competente.</t>
  </si>
  <si>
    <t>La actividad se considera cumplida. Al revisar tanto el mapa de procesos como los archivos descargados, se confirma la carga del procedimiento y de los tres instructivos, realizada el 26 de abril de 2024. Esto cumple con los requisitos establecidos como medio de verificación de esta actividad.</t>
  </si>
  <si>
    <t>RP-6967</t>
  </si>
  <si>
    <t>FND-29785</t>
  </si>
  <si>
    <t>MPMI-PT-11</t>
  </si>
  <si>
    <t>Realizar proceso de contratación para la formulación del plan de podas de las cuencas Salitre y Torca Guaymaral</t>
  </si>
  <si>
    <t>Contrato suscrito</t>
  </si>
  <si>
    <t>1/06/2023</t>
  </si>
  <si>
    <t xml:space="preserve">Teniendo en cuenta la reformulación de la acción manifestada en los anteriores autocontroles y lo manifestado en el memorando 1250001-2024-091, se formaliza la reformulación de la acción mediante la actualización del perfil de riesgos del proceso, la cual está programada para el 30 de agosto de 2024.
 1) Actividad: Socialización del Concepto técnico de la Secretaría Distrital de Ambiente de la aprobación del plan de podas de la cuenca Tunjuelo. Producto o entregable: Concepto técnico de aprobación de la Secretaría Distrital de Ambiente. Fecha inicio: 01-11-2023. Fecha fin: 31-12-2023 2)
 2) Actividad: Socialización de los planes de podas presentados ante SDA para los canales Rio Negro y Salitre sector entre ríos (Cuenca Salitre). Producto o entregable: Solicitud de evaluación a la SDA Fecha inicio: 01-11-2023 Fecha fin: 31-12-2023 3)
 3)Actividad: Formulación del plan de podas de la cuenca Fucha. Producto o entregable: Solicitud de evaluación a la SDA. Fecha inicio: 01-01-2024 Fecha fin: 31-12-2024  </t>
  </si>
  <si>
    <t>Dado que la información cargada y la relacionada en la descripción no cumple con los requisitos establecidos como medio de verificación, esta actividad se considera vencida.</t>
  </si>
  <si>
    <t>RP-6968</t>
  </si>
  <si>
    <t>MPMI-PT-12</t>
  </si>
  <si>
    <t>Formalizar el Plan de podas de las cuencas Fucha y Tunjuelo</t>
  </si>
  <si>
    <t>Plan de podas</t>
  </si>
  <si>
    <t>RP-6969</t>
  </si>
  <si>
    <t>MPMI-PT-13</t>
  </si>
  <si>
    <t>Actualizar el procedimiento MPMI0205 GESTIÓN Y MANEJO SILVICULTURAL, e incluir controles correctivos que ataquen las consecuencias.</t>
  </si>
  <si>
    <t>1/04/2023</t>
  </si>
  <si>
    <t>30/09/2023</t>
  </si>
  <si>
    <t>Se actualizó el procedimiento de Gestión y Manejo Silvicultural y se socializó con las áreas correspondientes. Se adjuntan la ayuda de memoria y la versión final del procedimiento, que actualmente está en proceso de carga en el mapa de procesos.</t>
  </si>
  <si>
    <t>Dado que la información cargada en el mapa de procesos sigue desactualizada y la evidencia proporcionada, así como la información en la descripción, no cumplen con los requisitos establecidos como medio de verificación, esta actividad se considera vencida.</t>
  </si>
  <si>
    <t>RP-6970</t>
  </si>
  <si>
    <t>MPMI-PT-14</t>
  </si>
  <si>
    <t>Actualizar el procedimiento MPMI0303 GESTIÓN INTEGRAL DE RESIDUOS, e incluir controles correctivos que ataquen las consecuencias.</t>
  </si>
  <si>
    <t>2/02/2023</t>
  </si>
  <si>
    <t>De acuerdo con el memorando 1250001-2024-0115 del 9 de agosto (Ver RP-4710), la Dirección de Calidad y Procesos otorgó un plazo para la actualización del procedimiento de Gestión Integral de Residuos. No se solicita la modificación de la acción, dado que el ajuste se realizará en la actualización de la matriz de riesgos del proceso, autorizada también hasta el 30 de agosto.</t>
  </si>
  <si>
    <t>RP-6330</t>
  </si>
  <si>
    <t>FND-29617</t>
  </si>
  <si>
    <t>MPML-PT-2</t>
  </si>
  <si>
    <t>Implementar visitas bimestrales en terreno aleatorias para adelantar la verificación de la utilización de recursos registrados en los diferentes sistemas</t>
  </si>
  <si>
    <t>Ayuda de memoria diligenciada por la persona que adelante la inspección</t>
  </si>
  <si>
    <t>1/02/2023</t>
  </si>
  <si>
    <t>30/06/2023</t>
  </si>
  <si>
    <t xml:space="preserve">Se adjunta muestra de ayudas de memoria realizadas por las Zonas en donde se realiza la verificación del uso de materiales en campo. </t>
  </si>
  <si>
    <t>Se evidencia ayuda de memoria para zona 3 en las siguientes fechas: 24 de junio en el cual se verifica aviso 2000717694  relacionado con el contrato 1-05-33300-1399-2022, en el cual se valida el cumplimiento de la instalación de rejilla para sumidero.
Ayuda de memoria del 1 de agosto de 2024 en el cual se verifica aviso 2001362573 relacionado con el contrato 1-05-33300-1399-2022, validando la reconstrucción de sumidero.
Para zona 2 se evidencia ayuda de memoria con fecha de 9 de mayo 2024 en el cual se verifica aviso 2001405980 validando la reconstrucción de sumidero
Ayuda de memoria con fecha 23 de julio de 2024 en el cual se verifica aviso 2001418129 validando poso por reconstruir
Para zona 1 se evidencia ayuda de memoria con fecha de 13 de junio 2024 validando aviso 2001416875 “Sumidero para reconstruir” donde se verifica la utilización de los materiales y recursos registrados en los diferentes sistemas.
Ayuda de memoria con fecha del 11 de agosto de 2024 en el cual se valida Tapa convencional pozo a instalar” donde se verifica la utilización de los materiales y recursos registrados en los diferentes sistemas.
No se evidencia los soportes correspondientes a zona 4 y 5 por lo cual la actividad queda vencida</t>
  </si>
  <si>
    <t>RP-2455</t>
  </si>
  <si>
    <t>FND-27234</t>
  </si>
  <si>
    <t>MI-P5-1</t>
  </si>
  <si>
    <t>MI-P5</t>
  </si>
  <si>
    <t>1) Formulación y radicación del plan de podas de las cuencas Torca Guaimaral, Salitre y Tunjuelo</t>
  </si>
  <si>
    <t>Procedimiento publicado en mapa de proceso</t>
  </si>
  <si>
    <t>Calderon Moreno, Yuly Andrea
Garcia Luis, Laura Juliette
Mejia Santana, Edwar Alexander</t>
  </si>
  <si>
    <t>1/07/2021</t>
  </si>
  <si>
    <t>31/07/2022</t>
  </si>
  <si>
    <t>En Archer se adjunta únicamente el memorando interno 1250001-2024-091, en el cual se aprueba un ajuste en el cronograma para la entrega de la actualización de la matriz de riesgos del proceso ambiental, con nueva fecha límite para el 30 de agosto de 2024. Sin embargo, dado que la matriz fue enviada el 18 de septiembre de 2024 y aún se encuentra en su primera fase de revisión, no se ha reformulado la acción. Como la actividad tiene fecha de vencimiento el 31 de julio de 2022, se deja en estado de "vencida".</t>
  </si>
  <si>
    <t>RP-2472</t>
  </si>
  <si>
    <t>FND-27247</t>
  </si>
  <si>
    <t>FT-P9-10</t>
  </si>
  <si>
    <t>FT-P9</t>
  </si>
  <si>
    <t>10. Integración con políticas de ciberseguridad de Policía y delitos informáticos de la DIJIN y Centro cibernético Policial CPP.</t>
  </si>
  <si>
    <t>Procedimiento (Nota: es el mismo para la actividad FT-P9-4  y FT-P9-10)</t>
  </si>
  <si>
    <t>Espitia Salas, Heydi Elena</t>
  </si>
  <si>
    <t>20/01/2016</t>
  </si>
  <si>
    <t>31/12/2019</t>
  </si>
  <si>
    <t xml:space="preserve">Como resultado del análisis realizado sobre la implementación de políticas de seguridad de la información, particularmente en la integración de políticas de ciberseguridad y delitos informáticos, se ha identificado que la acción definidad  hace 4 años, para este momento es ineficiente y obsoleta., por lo que se requiere reformulación  de acciones. </t>
  </si>
  <si>
    <t xml:space="preserve"> No se evidencia el procedimiento de investigación forense e impacto de los incidentes en mapa de procesos.  Por lo tanto, esta actividad continúa vencida.</t>
  </si>
  <si>
    <t>RP-2471</t>
  </si>
  <si>
    <t>FT-P9-4</t>
  </si>
  <si>
    <t>4. Implementación estrategia informática forense.</t>
  </si>
  <si>
    <t>1/03/2016</t>
  </si>
  <si>
    <t>No se evidencia del procedimiento de investigación forense e impacto de los incidentes en mapa de procesos.  Por lo tanto, esta actividad continúa vencida.</t>
  </si>
  <si>
    <t>RP-5205</t>
  </si>
  <si>
    <t>FND-29437</t>
  </si>
  <si>
    <t>MPFD-PT-7</t>
  </si>
  <si>
    <t>Incluir en el procedimiento de MPFD0204P y MPFD0206P la revisión del correo de devolución enviados por el operador postal
 Zona Riesgo R: Zona Media</t>
  </si>
  <si>
    <t>Procedimientos cargados en el mapa de procesos</t>
  </si>
  <si>
    <t xml:space="preserve">Se realizo actualización del procedimiento MPFD0204P Notificación de Comunicaciones Oficiales, el cual se encuentra cargado en el Mapa de Procesos.  En la actividad # 6 se encuentra las devoluciones generadas por el operador postal “Realiza la entrega de las citaciones para notificación personal al usuario y hace firmar la guía del operador postal y el formato MPFD204F03 Citación para notificación personal. En caso que el usuario no se encuentre, genera listado con las devoluciones de citaciones remitidas a la dirección por las siguientes causales: desconocido, dirección errada o no existe; y entrega al auxiliar administrativo vía correo electrónico la base en Excel. NOTA: Debe realizar dos (02) intentos de entrega de la notificación por aviso. En caso de no ser posible la entrega efectiva del mismo, debe realizar gestión adicional que incluya llamada telefónica e intento de entrega en horarios y días diferentes a los habitualmente utilizados por el operador" Igualmente se creo el Instructivo MPFD0204I02 Notificación Comunicaciones Oficiales – Multas por niveles de servicio del Operador Postal, el cual también se encuentra cargado en el Mapa de Procesos. El procedimiento MPFD0206P Tramite, respuesta y envió de comunicaciones oficiales se encuentra en proceso de actualización. </t>
  </si>
  <si>
    <t xml:space="preserve">Aunque se anexa pantallazo de la actualización del procedimiento MPFD0204P Notificación de comunicaciones oficiales realizado el 10/07/2024 en donde se evidencia política 6 que registra el instructivo MPFD0204I02 "Multas al operador", no se evidencia actualización ni borrador para el procedimiento MPFD0206P Trámite, respuesta y envío de comunicaciones oficiales; por lo tanto, esta actividad se encuentra vencida, hasta tanto no se actualice el procedimiento MPFD0206P </t>
  </si>
  <si>
    <t>RP-6014</t>
  </si>
  <si>
    <t>FND-29487</t>
  </si>
  <si>
    <t>MPFI-PT-1</t>
  </si>
  <si>
    <t>Incluir en el procedimiento MPEH1002P Gestión de retiros" el informar a la Dirección de Desarrollo Organizacional la desvinculación.</t>
  </si>
  <si>
    <t>Procedimiento actualizado en mapa de procesos.</t>
  </si>
  <si>
    <t>31/07/2024</t>
  </si>
  <si>
    <t>Se actualiza el procedimiento MPEH1002 Gestión de retiros, el cual se incorporó la inclusión el informar a la Dirección de Desarrollo Organizacional la desvinculación. De acuerdo con lo anterior, se adjunta la evidencia del procedimiento actualizado en el mapa de procesos.</t>
  </si>
  <si>
    <t>Se evidencia que el procedimiento MPEH1002 Gestión de retiros ya se encuentra publicado en el mapa de procesos de la EAAB, por lo tanto, la actividad queda cumplida de acuerdo con el medio de verificación.</t>
  </si>
  <si>
    <t>RP-6015</t>
  </si>
  <si>
    <t>MPFI-PT-2</t>
  </si>
  <si>
    <t>Diseñar propuesta del intercambio teórico práctico tutor/aprendiz.</t>
  </si>
  <si>
    <t xml:space="preserve">Documento propuesta como base para fortalecer intercambio de conocimiento y mitigar fuga de conocimiento. </t>
  </si>
  <si>
    <t>Leon Lopez, Nubia Irley</t>
  </si>
  <si>
    <t>Ger Gestion Humana y Administrativa - Dir Desarrollo Organizacional
Ger de Tecnologia - Dir Ingenieria Especializada
Ger Gestion Humana y Administrativa - Dir Mejoramiento Calidad de Vida</t>
  </si>
  <si>
    <t>14/12/2023</t>
  </si>
  <si>
    <t xml:space="preserve">Anexamos los soportes de la aprobación y publicación en el mapa de procesos del Instructivo MPFI0301I04 “Intercambio de conocimiento teórico/práctico tutor/aprendiz” del procedimiento de la “Cultura del Compartir Conocimiento” del Subproceso “Transferencia y afianzamiento del conocimiento” en marcados en el proceso de “Gestión de Conocimiento e Innovación”
  </t>
  </si>
  <si>
    <t>De acuerdo con la verificación del control, se evidencia que el área suministra la aprobación y publicación en el mapa de procesos del Instructivo MPFI0301I04 “Intercambio de conocimiento teórico/práctico tutor/aprendiz” del procedimiento de la “Cultura del Compartir Conocimiento” del Subproceso “Transferencia y afianzamiento del conocimiento”. Por lo tanto se puede dar cumplimiento de esta actividad.</t>
  </si>
  <si>
    <t>RP-6146</t>
  </si>
  <si>
    <t>FND-29551</t>
  </si>
  <si>
    <t>MPFC-PT-4</t>
  </si>
  <si>
    <t>R10-MPFC</t>
  </si>
  <si>
    <t>Realizar mesa de trabajo con la Dirección de Servicios de Informática con el fin de definir los controles y el procedimirnto en el que se documentará los mismos para garantizar las copias de seguridad de los equipos que se definan del laboratorio de aguas.</t>
  </si>
  <si>
    <t>Ayuda de memoria que indique el procediemitno en el que se incluiran los controles
Lista de asistencia</t>
  </si>
  <si>
    <t>15/08/2023</t>
  </si>
  <si>
    <t xml:space="preserve">De acuerdo con la Reunión presencial  entre las facilitadoras SUG el 24 de julio de 2024  se defino que se incluiría el control en el procedimiento MPMM0911P Control De Calidad Analítica En Análisis Fisicoquímico. Se adjunta ayuda de memoria y dentro de ella se encuentra el pantallazo de los que participamos en la  1a sesión  realizada por teams . </t>
  </si>
  <si>
    <t>Se encuentra evidencia cargada en Archer de la reunión y ayuda de memoria de la actividad realizada.</t>
  </si>
  <si>
    <t>RP-6147</t>
  </si>
  <si>
    <t>MPFC-PT-5</t>
  </si>
  <si>
    <t>Documentar los controles definidos en las mesas de trabajo con la Dirección de Servicios de Informática</t>
  </si>
  <si>
    <t>Procedimiento(s) que se definan en la mesa de trabajo con la Dirección de Servicios de Informatica, actualizado y cargado en el mapa de procesos</t>
  </si>
  <si>
    <t xml:space="preserve">Se defino que se incluiría el control en el procedimiento MPMM0911P Control De Calidad Analítica En Análisis Fisicoquímico , se adjunta borrador del documento, falta pasarlo a la nueva estructura documental hasta tanto el procedimiento no es se encuentre publicado en el mapa de procesos no se podrá dar por cumplida esta actividad. </t>
  </si>
  <si>
    <t xml:space="preserve">Se evidencia avance en la actualización del procedimiento, la actividad se determina como vencida, teniendo en cuenta la fecha de finalización  y que el documento aun no se encuentra actualizado en mapa de procesos.
  </t>
  </si>
  <si>
    <t>RP-6322</t>
  </si>
  <si>
    <t>FND-29588</t>
  </si>
  <si>
    <t>MPMA-PT1</t>
  </si>
  <si>
    <t>Formalizar la caracterización del proceso Servicio de Acueducto en Mapa de procesos</t>
  </si>
  <si>
    <t>Ger Sistema Maestro - Dir Abastecimiento
Ger Sistema Maestro - Dir Red Matriz Acueducto
Ger Servicio al Cliente - Ger Z5 - Dir Servicio Acueducto y Alcantarillado Z5
Ger Servicio al Cliente - Ger Z4 - Dir Servicio Acueducto y Alcantarillado Z4
Ger Servicio al Cliente - Ger Z2 - Dir Servicio Acueducto y Alcantarillado Z2
Ger Servicio al Cliente - Ger Z3 - Dir Servicio Acueducto y Alcantarillado Z3
Ger Servicio al Cliente - Ger Z1 - Dir Servicio Acueducto y Alcantarillado Z1</t>
  </si>
  <si>
    <t>14/04/2023</t>
  </si>
  <si>
    <t>Se actualiza caracterización del proceso Servicio Acueducto y se formaliza en Mapa de procesos.</t>
  </si>
  <si>
    <t>Se evidencia actualización de la caracterización del proceso Servicio Acueducto a versión 3, en el aplicativo Mapa de procesos, con fecha del 19/09/2024.</t>
  </si>
  <si>
    <t>Con monitoreo</t>
  </si>
  <si>
    <t>RP-6323</t>
  </si>
  <si>
    <t>FND-29588
FND-29589</t>
  </si>
  <si>
    <t>MPMA-PT-2</t>
  </si>
  <si>
    <t>R2-MPMA
R3-MPMA</t>
  </si>
  <si>
    <t>Actualizar el procedimiento MPMA0501P Coordinación de la Operación, con el fin de fortalcer la documentación del control relacionado con el Monitoreo de las variables hidráulicas.</t>
  </si>
  <si>
    <t>Lopez Lopez, Jose Gilberto
Millan Mesa, Yanneth Milena</t>
  </si>
  <si>
    <t>El procedimiento Coordianción de la Operación MPMA0501P se enciuentra en actualizción en la marco de la priorización documental acordada con la Dirección Gestiuón de Calidad y Procesos</t>
  </si>
  <si>
    <t>Se evidencian avances en la actualización del procedimiento. Para determinar como cumplida la actividad el procedimiento actualizado debe estar formalizado en Mapa de procesos.</t>
  </si>
  <si>
    <t>RP-6328</t>
  </si>
  <si>
    <t>FND-29594</t>
  </si>
  <si>
    <t>29/03/2024</t>
  </si>
  <si>
    <t xml:space="preserve">El procedimiento Coordinación de la Operación MPMA05P Se encuentra en actualzaición con el acompañamiento de la Div. Centro de Control para lo cual se adjunta soporte de correo </t>
  </si>
  <si>
    <t>A pesar que hay avance en la actividad, el procedimiento propuesto como medio de verificación aun no se encuentra cargado en el mapa de procesos.</t>
  </si>
  <si>
    <t>RP-6332</t>
  </si>
  <si>
    <t>FND-29600
FND-29606</t>
  </si>
  <si>
    <t>MPML-PT-4</t>
  </si>
  <si>
    <t>R13-MPML
R16-MPML</t>
  </si>
  <si>
    <t>Realizar socialización de la articulación de la PTAR El Salitre con el PIRE de la EAAB.</t>
  </si>
  <si>
    <t>Ayuda de memoria y lista de asistencia</t>
  </si>
  <si>
    <t>Con el fin de dar seguimiento al riesgo R-13 MPML para la PTAR El Salitre, relacionado con la "Contaminación del recurso hídrico debido a vertimientos en fuentes hídricas superficiales o en el suelo, producto de la ruptura de tuberías de lodos y biosólidos en condiciones de emergencia", se ha tomado la siguiente acción: "Realizar la socialización de la articulación de la PTAR Salitre con el PIRE de la EAAB."
 Se adjunta una ayuda de memoria que incluye la revisión de los documentos del PIRE, en los cuales se confirma que dicha articulación ya está establecida.
 En respuesta al comentario del primer autocontrol, se llevó a cabo una reunión con la persona encargada del PIRE en la EAAB, quien ahora está bajo la Dirección de Calidad y Procesos, ya que el Ingeniero Marco Millán ya no se encuentra a cargo del PIRE.
 Adicionalmente, se ha programado una reunión para la socialización entre la Dirección Red Troncal Alcantarillado y la Dirección de Calidad y Procesos.
 Se considera que la actividad se encuentra en Cumplida.</t>
  </si>
  <si>
    <t>Los medios de verificación aportados dan cumplimiento al ejercicio de socialización de la articulación de la PTAR El Salitre con el PIRE de la EAAB.</t>
  </si>
  <si>
    <t>RP-6333</t>
  </si>
  <si>
    <t>FND-29602</t>
  </si>
  <si>
    <t>MPML-PT-5</t>
  </si>
  <si>
    <t>Actualizar el instructivo interno de la PTAR Salitre que contemple actividades relacionadas a contener posibles vertimientos con descargas en fuentes hídricas superficiales o en suelos.</t>
  </si>
  <si>
    <t>Instructivo MPMM0501I01 Inspección de Zonas actualizado y cargado en mapa de procesos</t>
  </si>
  <si>
    <t>1/03/2024</t>
  </si>
  <si>
    <t>Con el fin de dar cumplimento a la descripción de la actividad, el instructivo "MPMM0501I01 - Inspección de Zonas" para garantizar que las inspecciones dentro de la planta se realicen de manera efectiva y en línea con los estándares ambientales y de calidad del agua. Estas inspecciones son críticas para detectar posibles problemas o áreas de mejora en el sistema de tratamiento de aguas residuales antes de que se conviertan en situaciones más graves, como vertimientos no autorizados.
 La actividad queda en avance, ya que el instructivo esta proceso de subir al Mapa de Procesos bajo la siguiente solicitud: 3152</t>
  </si>
  <si>
    <t>A pesar que hay avance de la actividad, los registros presentados no cumplen con el medio de verificación pues el instructivo no se encuentra cargado en el mapa de procesos.</t>
  </si>
  <si>
    <t>RP-6749</t>
  </si>
  <si>
    <t>FND-29620</t>
  </si>
  <si>
    <t>MPFM-PT-1</t>
  </si>
  <si>
    <t>"Fortalecer los controles ""Visto bueno en el Sistema de Gestión de Infraestructura (SGI) por la DSE"" y ""Revisión del componente electromecánico del proyecto Vs Normas del SISTEC"" con el fin de: 1. Establecer y documentar los criterios y especificaciones que se deben tener en cuenta por parte de los responsables en la DSE al momento de emitir el concepto técnico en las fases de maduración de proyectos. 2. Tener encuenta el enfoque por procesos, por consiguiente estos lineamientos deben ser documentados (documento metodológico) dentro del proceso Direccionamiento Estratégico. 3. Establecer y documentar los lineamientos claros de aceptación y rechazo (decisiones si no se cumplen con los lienamientos) en la emisión del concepto técnico por parte de la DSE. 4. La definidicón y documentación de los criterios del control deben construirse en coordinación de la Dirección Planeación y Control de Inversiones. 5. Seguimiento al nivel de aplicabilidad y cumplimiento de los acuerdos marco de servicio vigentes."</t>
  </si>
  <si>
    <t>Documentos metodológicos con los criterios y especificaciones de los controles por parte de la DSE.</t>
  </si>
  <si>
    <t>Se adelantaran  mesas de trabajo que correspondan con el Analista nuevo del proceso de Gestión de Mantenimiento  para formalizar los controles, identificar y actualizar en la documentación propia del proceso de Gestión de Mantenimiento la ejecución de los controles  y dado el caso presentar una propuesta de reformulación de las acciones de tratamiento.</t>
  </si>
  <si>
    <t>Teniendo en cuenta que la fecha de finalización era el 31 de diciembre de 2023, la actividad queda en estado vencida, ya que no se presenta evidencia de su ejecución. Se recomienda realizar las mesas de trabajo con el nuevo analista para reformular las acciones de tratamiento del caso.</t>
  </si>
  <si>
    <t>RP-6389</t>
  </si>
  <si>
    <t>MPFM-PT-2</t>
  </si>
  <si>
    <t>Realizar la actividades y estrategias necesarias que garanticen que los nuevos lineamientos y criterios de los controles "Visto bueno en el Sistema de Gestión de Infraestructura (SGI) por la DSE" y "Revisión del componente electromecánico del proyecto Vs Normas del SISTEC" se socializan y se garantiza su interiorización al personal que interviene en el proceso.</t>
  </si>
  <si>
    <t>Evidencias de socialización e interiorización por parte de los responsables en la ejecución del control</t>
  </si>
  <si>
    <t xml:space="preserve">Este plan de tratamiento hace parte del procedimiento de aprobación de proyectos en el sistema de gestión de infraestructura del SGI, se evaluara la continuidad de este plan  con el nuevo analista de calidad en el 3 cuatrimestre de 2024.
  </t>
  </si>
  <si>
    <t>Teniendo en cuenta que la fecha de finalización era el 31 de diciembre de 2023, la actividad queda en estado vencida, ya que no se presenta evidencia de su ejecución. Se recomienda realizar las mesas de trabajo con el nuevo analista para evidenciar la posibilidad de continuar con este plan y continuar ejecutándolo en el procedimiento de aprobación de proyectos en el sistema de gestión de infraestructura del SGI.</t>
  </si>
  <si>
    <t>RP-6392</t>
  </si>
  <si>
    <t>MPFM-PT-5</t>
  </si>
  <si>
    <t>Realizar la actividades y estrategias necesarias que garanticen que los nuevos lineamientos y criterios de los controles "Identificar las necesidades de construcciones nuevas, teniendo en cuenta las visitas técnicas realizadas a las diferentes sedes administrativas, priorizar las construcciones de acuerdo con  el mayor número de mantenimientos realizados o los mayores costos" se socializan y se garantiza su interiorización al personal que interviene en el proceso.</t>
  </si>
  <si>
    <t>Se relacionan evidencias para poder validar la socialización e interiorización por parte de los responsables en la ejecución de los controles actualizados en el procedimiento MPMM0401P, tal como se definió en el medio de verificación para realizar las actividades y estrategias necesarias que garanticen que los nuevos lineamientos y criterios de los controles, se Identifica las necesidades de construcciones nuevas, teniendo en cuenta las visitas técnicas realizadas a las diferentes sedes administrativas, priorizar las construcciones de acuerdo con el mayor número de mantenimientos realizados o los mayores costos se socializan y se garantiza su interiorización al personal que interviene en el proceso.
 Se anexa: Memorando de envío de las fichas de inscripción y matriz multicriterio Alineación con la Estrategia Empresarial: Al ser un proyecto de fortalecimiento Administrativo, en Macroproyecto, se sugiere seleccionar de la lista despegable el macroproyecto “0055 - Desarrollo de acciones para el fortalecimiento administrativo y operativo empresarial   Actividades y orden de ejecución propuesto para el desarrollo del proyecto: Diligenciar el cuadro de “Año de inicio primer actividad del proyecto:” indicando el año estimado en el que se inicia la primera actividad. Incluir el año base en los que fueron estimados los recursos en “Los recursos corresponden a pesos ($) constantes del año”   Fichas de inscripción de los proyectos de inversión de la Dirección de Servicios Administrativos, los cuales están revisados por la Dirección de Planeamiento Inversiones, Comité de Inversiones Jueves 1 de agosto de 2024 Proyecto Zona 4 Ultima versión de la presentación para la Junta Directiva, que contiene la solicitud de vigencias futuras Proyecto Nueva Sede de Laboratorio SOLICITUD CON EL PROYECTO DE PRESUPUESTO</t>
  </si>
  <si>
    <t>La actividad queda en estado "Vencida" teniendo en cuenta que la fecha de finalización programada era el 31 de diciembre de 2023 y en el autocontrol no se relacionan evidencias para poder validar la socialización e interiorización por parte de los responsables en la ejecución de los controles actualizados en el procedimiento MPMM0401P, tal como se definió en el medio de verificación. Se recomienda realizar mesas de trabajo con el nuevo analista de calidad para evidenciar la posibilidad de replantear esta acción.</t>
  </si>
  <si>
    <t>RP-6378</t>
  </si>
  <si>
    <t>FND-29629
FND-29630
FND-29632</t>
  </si>
  <si>
    <t>MPFM-PT-10</t>
  </si>
  <si>
    <t>R4-MPFM
R5-MPFM
R7-MPFM</t>
  </si>
  <si>
    <t>Adecuar el almacenamiento temporal de los transformadores o equipos que contengan PCB's, para que puedan cumplir con las condiciones técnicas mínimas requeridas.</t>
  </si>
  <si>
    <t>Actas de visitas en campo en donde se verifique en compañía de la Dirección de Saneamiento Ambiental, que los espacios físicos en donde se encuentran almacenados transformadores o equipos que contengan PCB's, cumplen con las condiciones técnicas mínimas requeridas</t>
  </si>
  <si>
    <t>Se solicito durante el 2 cuatrimestre  vía memorando a la DSA de la GA. el acompañamiento para la implementación de las recomendaciones del monitoreo y la posible visita  a otros sitios que se identifiquen dicho almacenamientos si se identifica que existen.</t>
  </si>
  <si>
    <t>No se reporta avance en la actividad puesto que no se cumple con el medio de verificación. Sin embargo, se evidencia como soporte el memorando que solicita a la DSA la visita técnica.</t>
  </si>
  <si>
    <t>RP-6385</t>
  </si>
  <si>
    <t>FND-29636</t>
  </si>
  <si>
    <t>MPFM-PT-17</t>
  </si>
  <si>
    <t>R11-MPFM</t>
  </si>
  <si>
    <t>Analizar la posibilidad de realizar una renovación progresiva de la flota vehicular, con aquellos que vengan con tecnologias limpias, como motores impulzados por energía eléctrica.</t>
  </si>
  <si>
    <t>Informe con análisis de viavilidad y factibilidad, relacionado con la posibilidad de realizar una renovación progresiva de la flota vehicular, con aquellos que vengan con tecnologias limpias, como motores impulzados por energía eléctrica.</t>
  </si>
  <si>
    <t>Se anexa Archivo 1. Que hace referencia a la cantidad de vehículos proyectados para renovación según su tecnología, aplicación y año. Se anexa Archivo 2. Que es el archivo Matriz de donde se toman los datos de la flota. Lo anterior, corresponde al avance del proyecto de renovación de vehículos con tecnologías amigables con el medio ambiente (Eléctricos, Euro 6)</t>
  </si>
  <si>
    <t>Si bien se presentan como medios de verificación los archivos excel que cuentan con proyecciones de gastos en relación a la renovación progresiva de la flota vehicular, no se cumple con lo soliictado, toda vez que se debe presentar la información en formato de INFORME.</t>
  </si>
  <si>
    <t>RP-6386</t>
  </si>
  <si>
    <t>FND-29637
FND-29638</t>
  </si>
  <si>
    <t>MPFM-PT-18</t>
  </si>
  <si>
    <t>R12-MPFM
R13-MPFM</t>
  </si>
  <si>
    <t>Informar a la DSA cada vez que se generen RESPEL, durante las actividades de mantenimiento preventivo y correctivo de la planta física, con el fin de realizar una gestión adecuada de este tipo de residuos.</t>
  </si>
  <si>
    <t>Comunicaciones dirigidas a la Dirección de Saneamiento Ambiental, informando la generación de RESPEL, durante las actividades de mantenimiento preventivo y correctivo de la planta física</t>
  </si>
  <si>
    <t xml:space="preserve">Se anexan correos mediante el cual los profesionales de Planta Física indican que durante este periodo no se han generado residuos. </t>
  </si>
  <si>
    <t>Se evidencia que el medio de verificación no corresponde, toda vez que la información cargada corresponde a correos enviados a otros profesionales diferentes a los de la DSA.  Por favor recordar que el rpeorte se puede hacer vía memorando a la DSA o directamente por correo electrónico al correo: respel@acueducto.com.co</t>
  </si>
  <si>
    <t>RP-6387</t>
  </si>
  <si>
    <t>FND-29638</t>
  </si>
  <si>
    <t>MPFM-PT-19</t>
  </si>
  <si>
    <t>R13-MPFM</t>
  </si>
  <si>
    <t>Solicitar a los Terceros encargados del mantenimiento preventivo y/o correctivo de la Planta Física, las certificaciones de gestión de los RESPEL generados durante el desrarollo de sus actividades.</t>
  </si>
  <si>
    <t>Certificados de Gestión de los RESPEL generados por Terceros encargados de realizar el mantenimiento preventivo y/o correctivo de la Planta Física.</t>
  </si>
  <si>
    <t>Se anexa correo mediante el cual el profesional encargado de mantenimiento planta física indica que durante este periodo no se han generado residuos y por ende no se presentan certificaciones de gestión de los RESPEL.</t>
  </si>
  <si>
    <t>El medio de verificación no corresponde. Si no se generan RESPEL de manera recurrente, se sugiere solicitar a la DGCyP ajustar el medio de verificación para que un correo reportando la no generación de RESPEL corresponda al soporte de la actividad</t>
  </si>
  <si>
    <t>RP-6420</t>
  </si>
  <si>
    <t>FND-29645</t>
  </si>
  <si>
    <t>MPEE-PT-9</t>
  </si>
  <si>
    <t>Modificar la resolución 541 de 2018 para fortalecer el monitoreo de las actividades de la planificación de recursos de funcionamiento y operación</t>
  </si>
  <si>
    <t>Resolución enviada a la Oficina de Asesoría Legal para su revisión</t>
  </si>
  <si>
    <t>La modificación a la resolución 541 de 2018, se encuentra nuevamente en revisión de la Oficina Asesoría Legal</t>
  </si>
  <si>
    <t>La actividad continua vencida, dado que no se presenta evidencia del envío a la Oficina de Asesoría Legal para su revisión, ya que según lo indicado por el responsable se encuentra en revisión del Gerente de Planeamiento y Control y de la Secretaria General.</t>
  </si>
  <si>
    <t>RP-6830</t>
  </si>
  <si>
    <t>FND-29748</t>
  </si>
  <si>
    <t>MPFP-PT-6</t>
  </si>
  <si>
    <t>3. Actualizar el formato del instructivo MPFP0101I01</t>
  </si>
  <si>
    <t>Instructivo actualizado en el mapa de procesos</t>
  </si>
  <si>
    <t>16/01/2023</t>
  </si>
  <si>
    <t>Conforme la actividad de actualizar el instructivo MPFP0101I01 resulta pertinente informar,  que de acuerdo con la restructuración y racionalización documental del Proceso Gestión Predial inicialmente este instructivo se encontraba dentro del Procedimiento MPFP0101 , el cual fue actualizado en diciembre de 2023, con  el MPFP0107, pero de acuerdo con su alcance , ya esta actividad de avalúos  pasó a la MPFP0102 :
 Se señala, que particularmente el procedimiento MPFP0102, donde va quedar incluido el Instructivo MPFP0101I01 de avalúos, esta siendo objeto de actualización y en razón a la priorización informada por la Dirección Gestión Calidad y Procesos (DGCYP), mediante memorando 1250001-2024-089 "Definición ruta de priorización actualización documental y ajustes planes de mejoramiento por proceso", definen la ruta de priorización actualización documental y ajustes planes de mejoramiento por proceso e informan entre otros aspectos lo siguiente:
 "En este sentido, se realizó revisión de la base de datos de Planes de mejoramiento que actualmente se encuentran abiertas en la herramienta Archer y se identificaron las relacionados con actualización de documentos, los cuales estaban creados para dar cumplimiento a la Política 13 del procedimiento de Documentación de Procesos. Con el fin de reducir los reprocesos y trabajar conjuntamente con los facilitadores para lograr las metas que se definan en la ruta de priorización para la diagramación en BPMN, la Dirección de Calidad y Procesos definió declararlos como “no procedentes”. Anexamos matriz en Excel donde encontrarán los códigos, acciones y procesos de los planes que se cerrarán"
 Revisada la matriz adjunta al correo de la DGCYP  (Matriz de RP asociados a política 13),  el Proceso Gestión Predial registraba  9 acciones que corresponden a la actualización de procedimientos,  las cuales fueron creadas para dar cumplimiento a la política 13 del procedimiento de Documentación de Procesos, se entiende que estas 9 acciones se cerrarán y se declararán como como “no procedentes” con la finalidad de reducir reprocesos, lo cual es pertinente toda vez que en el RP 8172  2DGC1335, se encuentran igualmente estas actividades de actualización, como a continuación se señala:
 (…)  “Es importante aclarar que los planes de mejoramiento derivados de auditorías internas que tengan acciones relacionadas con actualización de documentos continuarán con su respectivo autocontrol, monitoreo periódico y no harán parte de la determinación antes mencionada, por lo cual no serán cerrados ni modificados por esta Dirección”.
 Conforme lo anterior, la Dirección Bienes Raíces tiene formulada una acción de mejora en el plan de mejoramiento derivado de la auditoría externa de seguimiento bajo la norma ISO 9001:2015 practicada por el Icontec en septiembre de 2023,  relacionada con actualización de documentos, por lo que  continua  con su respectivo autocontrol. La acción de mejora es la RP 8172  2DGC1335: “Continuar con la actualización de la documentación del Proceso de Gestión Predial, de acuerdo con la priorización definida y radicar en la Dirección Gestión Calidad y Procesos para su publicación en el Mapa de Procesos”. La priorización definida, fue la presentada mediante cronograma en la acción de mejora con fecha de terminación 31 de julio  de 2024, en tal sentido mediante memorando 2520001-2024-00685 del 24 de julio de 2024, dirigido a la DGCYP, la Dirección Bienes Raíces solicitó la ampliación del plazo para la acción: 2DGC1335, hasta el 30 de noviembre de 2024, solicitud que fue respondida a través de memorando No. 1250001-2024-0113 de 8 de agosto de 2024, en donde se aprueba ampliar el plazo de la acción en mención  hasta el 30 de noviembre de 2024.
 Finalmente, el estado del procedimiento MPFP0102, donde ya se incluyó el Instructivo MPFP0101I01 de avalúos, fue objeto de revisión por parte de nuestra analista de calidad asignada al Proceso Gestión Predial quién revisó y presentó observaciones,  las cuales fueron atendidas. Ya por último se informa,  que de acuerdo con los lineamientos de la DGCYP la información contenida en el procedimiento MPFP0102P Adquisición Predial e instructivos asociados a los nuevos formatos MPFD0802F02 versión 4 para procedimientos y MPFD0802F03 versión 4 para instructivos, en donde se debe incluir el diagrama de flujo bajo la metodología BPMN y diagramar en la aplicación VISIO de Microsoft Office, para esto último, la DGCYP, programó para el 4 de septiembre una  capacitación IMPLEMENTACIÓN METODOLOGIA Business Process Modeling Notation - (BPMN), para la elaboración del flujograma citado.
 Por las razones expuestas,  se considera que la acción que la acción se encuentra en avance en razón a la ampliación del plazo de la acción de mejora 2DGC1335 en la cual se encuentra inmerso el procedimiento MPFP0102, donde ya se incluyó el Instructivo MPFP0101I01 de avalúos, objeto de la presente acción del plan de tratamiento.
 Se adjunta:
 memorando 2520001-2024-00685 del 24 de julio de 2024
 memorando 1250001-2024-0113 de 8 de agosto de 2024
 Word con la imagen de la Capacitación IMPLEMENTACIÓN METODOLOGIA Business Process Modeling Notation - (BPMN),</t>
  </si>
  <si>
    <t>Se anexan los memorandos de solicitud de prórroga de un plan de mejora relacionado con la actualización de la documentación de procesos y su correspondiente aprobación, no se relaciona en los anexos solicitud de ampliación de esta actividad relacionándola con este memorando. No se evidencia el instructivo en ajuste o con las observaciones realizadas por la Dirección Gestión de Calidad y Proceso que determine avance de la actividad.</t>
  </si>
  <si>
    <t>RP-6831</t>
  </si>
  <si>
    <t>MPFP-PT-7</t>
  </si>
  <si>
    <t>4. Realizar la socialización de la actualización del instructivo MPFP0101I01</t>
  </si>
  <si>
    <t>Listados de asistencia</t>
  </si>
  <si>
    <t>Conforme la actividad de socializar el instructivo MPFP0101I01 resulta pertinente informar,  que de acuerdo con la restructuración y racionalización documental del Proceso Gestión Predial inicialmente este instructivo se encontraba dentro del Procedimiento MPFP0101 , el cual fue actualizado en diciembre de 2023, con  el MPFP0107, pero de acuerdo con su alcance , ya esta actividad de avalúos  pasó a la MPFP0102 :
 Se señala, que particularmente el procedimiento MPFP0102, donde va quedar incluido el Instructivo MPFP0101I01 de avalúos, esta siendo objeto de actualización y en razón a la priorización informada por la Dirección Gestión Calidad y Procesos (DGCYP), mediante memorando 1250001-2024-089 "Definición ruta de priorización actualización documental y ajustes planes de mejoramiento por proceso", definen la ruta de priorización actualización documental y ajustes planes de mejoramiento por proceso e informan entre otros aspectos lo siguiente:
 "En este sentido, se realizó revisión de la base de datos de Planes de mejoramiento que actualmente se encuentran abiertas en la herramienta Archer y se identificaron las relacionados con actualización de documentos, los cuales estaban creados para dar cumplimiento a la Política 13 del procedimiento de Documentación de Procesos. Con el fin de reducir los reprocesos y trabajar conjuntamente con los facilitadores para lograr las metas que se definan en la ruta de priorización para la diagramación en BPMN, la Dirección de Calidad y Procesos definió declararlos como “no procedentes”. Anexamos matriz en Excel donde encontrarán los códigos, acciones y procesos de los planes que se cerrarán"
 Revisada la matriz adjunta al correo de la DGCYP  (Matriz de RP asociados a política 13),  el Proceso Gestión Predial registraba  9 acciones que corresponden a la actualización de procedimientos,  las cuales fueron creadas para dar cumplimiento a la política 13 del procedimiento de Documentación de Procesos, se entiende que estas 9 acciones se cerrarán y se declararán como como “no procedentes” con la finalidad de reducir reprocesos, lo cual es pertinente toda vez que en el RP 8172  2DGC1335, se encuentran igualmente estas actividades de actualización, como a continuación se señala: 
 (…)  “Es importante aclarar que los planes de mejoramiento derivados de auditorías internas que tengan acciones relacionadas con actualización de documentos continuarán con su respectivo autocontrol, monitoreo periódico y no harán parte de la determinación antes mencionada, por lo cual no serán cerrados ni modificados por esta Dirección”.
 Conforme lo anterior, la Dirección Bienes Raíces tiene formulada una acción de mejora en el plan de mejoramiento derivado de la auditoría externa de seguimiento bajo la norma ISO 9001:2015 practicada por el Icontec en septiembre de 2023,  relacionada con actualización de documentos, por lo que  continua  con su respectivo autocontrol. La acción de mejora es la RP 8172  2DGC1335: “Continuar con la actualización de la documentación del Proceso de Gestión Predial, de acuerdo con la priorización definida y radicar en la Dirección Gestión Calidad y Procesos para su publicación en el Mapa de Procesos”. La priorización definida, fue la presentada mediante cronograma en la acción de mejora con fecha de terminación 31 de julio  de 2024, en tal sentido mediante memorando 2520001-2024-00685 del 24 de julio de 2024, dirigido a la DGCYP, la Dirección Bienes Raíces solicitó la ampliación del plazo para la acción: 2DGC1335, hasta el 30 de noviembre de 2024, solicitud que fue respondida a través de memorando No. 1250001-2024-0113 de 8 de agosto de 2024, en donde se aprueba ampliar el plazo de la acción en mención  hasta el 30 de noviembre de 2024.
 Finalmente, el estado del procedimiento MPFP0102, donde ya se incluyó el Instructivo MPFP0101I01 de avalúos, fue objeto de revisión por parte de nuestra analista de calidad asignada al Proceso Gestión Predial quién revisó y presentó observaciones,  las cuales fueron atendidas. Ya por último se informa,  que de acuerdo con los lineamientos de la DGCYP la información contenida en el procedimiento MPFP0102P Adquisición Predial e instructivos asociados a los nuevos formatos MPFD0802F02 versión 4 para procedimientos y MPFD0802F03 versión 4 para instructivos, en donde se debe incluir el diagrama de flujo bajo la metodología BPMN y diagramar en la aplicación VISIO de Microsoft Office, para esto último, la DGCYP, programó para el 4 de septiembre una  capacitación IMPLEMENTACIÓN METODOLOGIA Business Process Modeling Notation - (BPMN), para la elaboración del flujograma citado.
 Por las razones expuestas,  se considera que la acción que la acción se encuentra en avance en razón a la ampliación del plazo de la acción de mejora 2DGC1335 en la cual se encuentra inmerso el procedimiento MPFP0102, donde ya se incluyó el Instructivo MPFP0101I01 de avalúos, objeto de la presente acción del plan de tratamiento.
 Se adjunta:
 memorando 2520001-2024-00685 del 24 de julio de 2024
 memorando 1250001-2024-0113 de 8 de agosto de 2024
 Word con la imagen de la Capacitación IMPLEMENTACIÓN METODOLOGIA Business Process Modeling Notation - (BPMN),</t>
  </si>
  <si>
    <t>Se anexan los memorandos de solicitud de prórroga de un plan de mejora relacionado con la actualización de la documentación de procesos y su correspondiente aprobación, no se relaciona en los anexos solicitud de ampliación de esta actividad relacionándola con este memorando. No se evidencia la socialización del instructivo.</t>
  </si>
  <si>
    <t>RP-6833</t>
  </si>
  <si>
    <t>FND-29749</t>
  </si>
  <si>
    <t>MPFP-PT-9</t>
  </si>
  <si>
    <t>3. Actualizar las matriz de riesgos con las conclusiones de la mesa de trabajo, de ser necesario.</t>
  </si>
  <si>
    <t>Matriz actualizada</t>
  </si>
  <si>
    <t>15/12/2024</t>
  </si>
  <si>
    <t>En Avance</t>
  </si>
  <si>
    <t xml:space="preserve">Conforme a la revisión de la matriz de riesgos correspondiente al Proceso Gestión Predial efectuada por los profesionales Líderes de la Dirección Gestión Calidad y Procesos (DGCYP) en esta materia, la cual fue dada a conocer el pasado 17 de julio de 2024, se inició con el acompañamiento que nos brinda la analista de calidad de la DGCYP la revisión, ajustes y validación de todas las observaciones contenidas en la ayuda de memoria de revisión. No obstante, fue necesario que desde la Dirección de Bienes Raíces se solicitará ampliación del plazo para entregar la actualización final, por las siguientes razones que a continuación se exponen:
 El plazo inicial para remitir la matriz de riesgos era el 31 de julio 2024, no obstante, el día 17 de julio nos remitieron correo electrónico con una ayuda de memoria que contiene las observaciones de ajustes a los riesgos, causas, consecuencias, controles, realizar la revisión y actualización de la matriz nos tomaría más tiempo de los 10 días hábiles que disponíamos para validar los ajustes planteados.
 Por lo anterior, de acuerdo con la solicitud de  la Directora Administrativa Bienes Raíces, se solicitó ajustar la fecha en Archer de la acción RP 6833 MPFP PT9 correspondiente a la actualización de la matriz de riesgos del proceso de Gestión Predial, por lo tanto la actualización de la matriz fue aprobada con fecha fin 31 de diciembre 2024.
 A la fecha, hemos efectuado 6 mesas de trabajo en las siguientes fechas: 25 ( dos jornadas), 26 y 29 de julio y en agosto 1, 2 y 20 y continuaremos el 3 de septiembre 2024. 
 Se adjunta archivo word con los pantallazos de las reuniones citadas. 
  </t>
  </si>
  <si>
    <t>Se evidencia avence de la actividad con los anexos de las reuniones realizadas para actualizar la matriz de riesgos</t>
  </si>
  <si>
    <t>RP-6828</t>
  </si>
  <si>
    <t>FND-29750</t>
  </si>
  <si>
    <t>MPFP-PT-11</t>
  </si>
  <si>
    <t>3. Generar alertas de seguimiento desde el módulo de Bienes Raíces y remitir al (los) responsable (s) a través de correo electrónico con el fin de verificar la titularidad o el registro del título a favor de la Empresa.</t>
  </si>
  <si>
    <t>Función de alertas incorporado al sistema.</t>
  </si>
  <si>
    <t>Se  han hecho pruebas en el Módulo con el fin de cumplir con los estándares de seguridad y tecnología que la citada Dirección considera y una vez este el personal desarrollador contratado para el módulo se podrá gestionar la actividad.
 Por lo anterior, no se adjunta soporte.</t>
  </si>
  <si>
    <t>Según lo informado en el autocontrol se  han hecho pruebas y una vez esté el personal desarrollador contratado para el módulo se podrá gestionar la actividad que ya se encuentra vencida. No se anexan evidencias</t>
  </si>
  <si>
    <t>RP-6838</t>
  </si>
  <si>
    <t>FND-29756
FND-29757</t>
  </si>
  <si>
    <t>MPFP-PT-17</t>
  </si>
  <si>
    <t>R8-MPFP
R9-MPFP</t>
  </si>
  <si>
    <t>1. Actualizar el formato MPFP0105F03-01 F1- Recolección de información Censal (Propietarios-Mejoratarios). Con el fin de incluir el contenido jurídico para la protección de datos de la información</t>
  </si>
  <si>
    <t>Formato actualizado</t>
  </si>
  <si>
    <t>El 23 de mayo de 2024, se actualizó el formato MPFP0105F03-01 F1- Recolección de información Censal: ver mapa de Procesos V6. 
 Subproceso Adquisición Predial 
 Procedimiento MPFP0105
 Se adjunta  solicitud y modificación PDF y Formato: MPFP0105F03-01 F1- Recolección de información Censal.</t>
  </si>
  <si>
    <t>Se verifica que se actualizó el formato el 29 de mayo de 2024 con el tratamiento que la empresa dará a los datos personales recolectados y consignados.</t>
  </si>
  <si>
    <t>RP-6871</t>
  </si>
  <si>
    <t>FND-29759
FND-29760
FND-29761</t>
  </si>
  <si>
    <t>R6-MPFC
R8-MPFC
R5-MPFC</t>
  </si>
  <si>
    <t xml:space="preserve">El procedimiento MPMM0917P (antiguo código)MPFC0401P   se reviso y actualizo el 8 de agosto de 2024, se encuentra en revision por parte del responsable tecnico y la facilitadora SUG responsable de la 17025., hasta que no este publicado en el mapa de procesos no se podra dar por cumplida esta actividad. </t>
  </si>
  <si>
    <t>El procedimiento MPFC0401P - Toma y recepción de muestras de suelos y materiales no se encuentra actualizado y tampoco publicado en el mapa de procesos, por ende la actividad queda vencida. Se recomienda actualizar el procedimiento lo antes posible.</t>
  </si>
  <si>
    <t>RP-6852</t>
  </si>
  <si>
    <t>FND-29759
FND-29760</t>
  </si>
  <si>
    <t>MPFC-PT-19</t>
  </si>
  <si>
    <t>R6-MPFC
R8-MPFC</t>
  </si>
  <si>
    <t>Actualizar el procedimiento MPFC0305P - CONTROL DE CALIDAD ANALÍTICA EN ANÁLISIS FISICOQUÍMICOS  incluyendo como controles  la validez  de los resultados emitidos por los Laboratorios Acreditados de la Empresa, evaluar su desempeño y compararlo con otros, detectar tendencia, prevenir riesgos y tomar  acciones que aseguren la competencia técnica y mejora continua para Ensayos de aptitud o interlaboratorio.Asi como garantizar la fidelidad del ensayo y que el método funciona para el fin previsto asi como el control de calidad en la ejecución del ensayo de Laboratorio Aguas Fisicoquímico</t>
  </si>
  <si>
    <t>Procedimiento MPFC0305P - CONTROL DE CALIDAD ANALÍTICA EN ANÁLISIS FISICOQUÍMICOS. Actualizado y publicado en el mapa de procesos.</t>
  </si>
  <si>
    <t xml:space="preserve">El procedimiento ( antiguo codigo MPFC0305P) MPMM0911P_02 Control De Calidad Analítica En Análisis Fisicoquímico ya fue actualizado en este momento  se esta realizando mesas de trabajo entre la facilitadora SUG responsable de la 17025 y la  responsable tecnica del laboratorio de aguas Sara Ponguta ,para definir la version final  ( se adjunta documento borrador)  Hasta que el procedimiento no se encuentre en el mapa de procesos  no se podra dar la actividad por cumplida. </t>
  </si>
  <si>
    <t>El procedimiento MPMM0911P_02 Control De Calidad Analítica En Análisis Fisicoquímico no se encuentra actualizado y tampoco publicado en el mapa de procesos, por ende, la actividad queda vencida. Se recomienda actualizar el procedimiento lo antes posible.</t>
  </si>
  <si>
    <t>RP-6853</t>
  </si>
  <si>
    <t>MPFC-PT-20</t>
  </si>
  <si>
    <t>Actualizar el procedimiento MPFC0306P - CONTROL DE CALIDAD EN ANÁLISIS MICROBIOLÓGICOS  incluyendo como controles  la validez  de los resultados emitidos por los Laboratorios Acreditados de la Empresa, evaluar su desempeño y compararlo con otros, detectar tendencia, prevenir riesgos y tomar  acciones que aseguren la competencia técnica y mejora continua para Ensayos de aptitud o interlaboratorio.Asi como garantizar que las condiciones del laboratorio no afecten el resultado de los ensayos, asegurando la fidelidad del mismo, asi como el  control de calidad en la ejecución del ensayo de Laboratorio Aguas microbiología</t>
  </si>
  <si>
    <t>Procedimiento MPFC0306P - CONTROL DE CALIDAD EN ANÁLISIS MICROBIOLÓGICOS Actualizado y publicado en el mapa de procesos.</t>
  </si>
  <si>
    <t>El Procedimiento MPMM0912P_02  (antiguo codigo MPFC0306P) fue publicado en el mapa de procesos el 5 de junio de 2024  ( los controles se definieron en las actividades  6,7,9,10,11, 12) ver mapa de procesos.</t>
  </si>
  <si>
    <t>Al revisar las evidencias, se puede analizar que el procedimiento MPMM0912P_02 ya se encuentra publicado en el mapa de procesos de la EAAB, por ende, se da por cumplida esta actividad.</t>
  </si>
  <si>
    <t>RP-6862</t>
  </si>
  <si>
    <t>FND-29759</t>
  </si>
  <si>
    <t>MPFC-PT-29</t>
  </si>
  <si>
    <t>Definir por parte del responsable tecnico de microbiologia el procedimiento en donde se incluira el  plano con el flujo de item de ensayo o calibración identificando áreas específicas de trabajo que indiquen el paso de las muestras para evitar la contaminación cruzada donde se incluya este control.</t>
  </si>
  <si>
    <t>Procedimiento  que se defina por partel responsable técnico de microbiologia . Actualizado y  publicado en el mapa de procesos</t>
  </si>
  <si>
    <t>El Procedimiento MPMM0912P fue publicado en el mapa de procesos el 5 de junio de 2024  (lo relacionado con el plano con el flujo del item de ensayo o calibración identificando áreas específicas de trabajo que indiquen el paso de las muestras para evitar la contaminación cruzada se indica en la politica de operación 7 , en esta politica se define que el plano de flujo se encuentra en el instructivo MPMM0912I05 y MPMM0912I03 ) ver mapa de procesos.</t>
  </si>
  <si>
    <t>El Procedimiento MPMM0912P Control de calidad en análisis microbiológico fue ajustado y publicado en el mapa de procesos de la EAAB, por ende, se da por cumplida esta actividad.</t>
  </si>
  <si>
    <t>RP-6863</t>
  </si>
  <si>
    <t>MPFC-PT-30</t>
  </si>
  <si>
    <t>Definir por parte del responsable tecnico de microbiologia el procedimiento en donde se incluira el control de verificación  en el sistema de información LIMS los materiales de referencia y reactivos próximos a vencer</t>
  </si>
  <si>
    <t xml:space="preserve">Este control  se incluyo en la actividad 6 del procedimiento de Gestión Metrológica MPMM0202P. El día 14 de agosto se remitió el procedimiento MPMM0202P_03 Gestión metrológica de la DST para revisión de la DGCyP
 Hasta que el procedimiento no se encuentre publicado en el mapa de procesos no se dará cumplida esta actividad </t>
  </si>
  <si>
    <t>El procedimiento de Gestión Metrológica MPMM0202P Gestión Metrológica en la DST fue ajustado y publicado en el mapa de procesos de la EAAB, por ende, se da por cumplida esta actividad.</t>
  </si>
  <si>
    <t>RP-6865</t>
  </si>
  <si>
    <t>MPFC-PT-32</t>
  </si>
  <si>
    <t>Actualizar  el procedimiento  MPFC0406P - Confirmación de métodos de suelos y materiales donde se incluya el control  verificaciones o validaciones de los métodos de ensayos o calibraciónes</t>
  </si>
  <si>
    <t>Procedimiento  MPFC0406P - Confirmación de métodos de suelos y materiales. Actualizado y /o publicado en el mapa de procesos</t>
  </si>
  <si>
    <t xml:space="preserve">Este  procedimiento MPMM0922P ( antiguo código MPFC0406P) se reviso y actualizo el 9 de agosto de 2024, se encuentra en revisión por parte del responsable técnico y la facilitadora SUG responsable de la 17025. Los controles están descrito en la actividad 7. </t>
  </si>
  <si>
    <t>El procedimiento MPMM0922P confirmación de métodos, no se encuentra actualizado y tampoco publicado en el mapa de procesos, por ende la actividad queda vencida. Se recomienda actualizar el procedimiento lo antes posible.</t>
  </si>
  <si>
    <t>RP-6868</t>
  </si>
  <si>
    <t>Procedimiento MPMM0915_02 ( antiguo codigo MPFC0309P) Emisión y Control de resporte de resultados laboratorio de aguas, No se ha avanzado en la actualización de este procedimiento por parte de la facilitadora SUG Ingrid Gonzalez.
 Hasta que el procedimiento no se encuentre publicado en el mapa de procesos no se podra dar por cumplida esta actividad</t>
  </si>
  <si>
    <t>De acuerdo con lo reportado en el autocontrol, el Procedimiento MPMM0915_02 no se encuentra actualizado en el mapa de procesos, se recomienda actualizar el procedimiento lo antes posible.</t>
  </si>
  <si>
    <t>RP-6849</t>
  </si>
  <si>
    <t>FND-29761</t>
  </si>
  <si>
    <t>MPFC-PT-16</t>
  </si>
  <si>
    <t>Actualizar el procedimiento MPFC0401P - Toma y recepción de muetsras de suelos y materiales incluyendo como controles los  lineamientos para la toma, recepción, manipulación y almacenamiento de ítems de ensayo o calibración en los laboratorios de la DST</t>
  </si>
  <si>
    <t>Procedimiento  MPFC0401P - Toma y recepción de muetsras de suelos y materiales. Actualizado y publicado en el mapa de procesos.</t>
  </si>
  <si>
    <t xml:space="preserve">El procedimiento MPMM0917P (antiguo código)MPFC0401P   se reviso y actualizo el 8 de agosto de 2024, se encuentra en revision por parte del responsable tecnico y la facilitadora SUG responsable de la 17025., hasta que no este publicado en el mapa de procesos no se podrá dar por cumplida esta actividad. </t>
  </si>
  <si>
    <t>RP-6859</t>
  </si>
  <si>
    <t>FND-29763</t>
  </si>
  <si>
    <t>MPFC-PT-26</t>
  </si>
  <si>
    <t>Actualizar  el  procedimiento MPFC0101P - Toma de datos de hidrometeorología, aforos y calibración de estructuras hidráulicas incluyendo como controles el  realizar mantenimiento de estaciones hidrometereológicas, Recolectar datos de las estaciones por observadores de la región, utilizar equipos de respaldo - redundancia de equipos, revisión  del reporte de caudales</t>
  </si>
  <si>
    <t>Procedimiento MPFC0101P - Toma de datos de hidrometeorología, aforos y calibración de estructuras hidráulicas. Actualizado y publicado en el mapa de procesos</t>
  </si>
  <si>
    <t xml:space="preserve">El  procedimiento MPMM0901P_02 Toma de datos de Hidrometeorología, aforos y calibración de estructuras hidráulicas ( antiguo codigo  MPFC0101P) fue publicado en el mapa de procesos el 5 de junio de 2024, los controles se encuentran documentados en la actividades 9,11,13, 14) </t>
  </si>
  <si>
    <t>El procedimiento MPMM0901P_02 Toma de datos de Hidrometeorología, aforos y calibración de estructuras hidráulicas ya se encuentra publicado en el mapa de procesos de la EAAB, por ende, se da por cumplida esta actividad.</t>
  </si>
  <si>
    <t>RP-6861</t>
  </si>
  <si>
    <t>FND-29764</t>
  </si>
  <si>
    <t>MPFC-PT-28</t>
  </si>
  <si>
    <t>Revisar por parte de las facilitadoras del SUG de la DST, si se incluira en un procedimiento existente o se creara un procedimiento donde se establezca el control  para verificar de cumplimiento de los requisitos de los Entes de acreditación y la revisión semestral de las actualizaciones a los regalmentos, políticas y criterios específicos de los Entes acreditadores</t>
  </si>
  <si>
    <t>Procedimiento  que se defina por parte de las facilitadoras SUG de la DST. Actualizado y /o publicado en el mapa de procesos</t>
  </si>
  <si>
    <t xml:space="preserve">Una vez revisada la actividad por parte de las facilitadoras SUG se definio que este control se incluira en en el procedimiento ya existente MPMM0202P  Gestion metrologica.( el control se encuentra en la actividad1) El día 14 de agosto se remitió el procedimiento MPMM0202P_03 Gestión metrológica de la DST para revisión de la DGCyP, hasta que no se cuente con la actualización y publicación en el mapa de procesos de este procedimiento no se dara por cumplida esta actividad. </t>
  </si>
  <si>
    <t>Se definió que este control se incluyó en el procedimiento ya existente MPMM0202P Gestión metrologica. El procedimiento MPMM0202P_03 Gestión metrológica de la DST ya se encuentra publicado en el mapa de procesos de la EAAB, por ende, se da por cumplida esta actividad.</t>
  </si>
  <si>
    <t>RP-6981</t>
  </si>
  <si>
    <t>FND-29787</t>
  </si>
  <si>
    <t>MPMI-PT-16</t>
  </si>
  <si>
    <t>Actualizar el procedimiento MPMI0303P Gestión integral de residuos, incluyendo el reporte de las visitas.</t>
  </si>
  <si>
    <t xml:space="preserve">Procedimiento actualizado en mapa de procesos </t>
  </si>
  <si>
    <t>1/05/2023</t>
  </si>
  <si>
    <t>Dado que el formato de procedimiento e instructivo cambió el 14 de agosto, la publicación del procedimiento se retrasó. Se espera que esté publicado en el mapa de procesos a más tardar el 20 de septiembre de 2024.
 https://acueducto-my.sharepoint.com/my?id=%2Fpersonal%2Fyucalderon%5Facueducto%5Fcom%5Fco%2FDocuments%2FGerencia%20Ambiental%2FProcedimientos%2FMPMI03%20%2D%20GESTI%C3%93N%20AMBIENTAL%20EMPRESARIAL%2FMPMI0303%5FGESTI%C3%93N%20INTEGRAL%20DE%20RESIDUOS%2Finstructivos%20corregidos%202024</t>
  </si>
  <si>
    <t xml:space="preserve">El borrador del procedimiento de residuos se reenvió a la Dirección de Saneamiento Ambiental para realizar ajustes. Dado que la fecha de finalización de la actividad era el 31 de octubre de 2023, esta se deja en estado de "Vencida", </t>
  </si>
  <si>
    <t>RP-6956</t>
  </si>
  <si>
    <t>FND-29788</t>
  </si>
  <si>
    <t>MPMI-PT-1</t>
  </si>
  <si>
    <t>Actualizar el formato MPMI0303F05_Lista de Chequeo Transporte de Residuos Peligrosos(Respel), incluyendo la verificación del plan de contingencias por parte del transportador.</t>
  </si>
  <si>
    <t>Formato Lista de Chequeo Transporte de Residuos Peligrosos(Respel) actualizada en mapa de procesos.</t>
  </si>
  <si>
    <t>Se actualizo el formato y se encuentra en proceso de revisión y publicación en mapa de procesos.
 https://acueducto-my.sharepoint.com/my?id=%2Fpersonal%2Fyucalderon%5Facueducto%5Fcom%5Fco%2FDocuments%2FGerencia%20Ambiental%2FProcedimientos%2FMPMI03%20%2D%20GESTI%C3%93N%20AMBIENTAL%20EMPRESARIAL%2FMPMI0303%5FGESTI%C3%93N%20INTEGRAL%20DE%20RESIDUOS%2Finstructivos%20corregidos%202024</t>
  </si>
  <si>
    <t>A pesar que hay avance de la actividad y ya se actualizó el formato correspondiente, este aún sigue en revisión, por tal motivo los registros presentados no cumplen con el medio de verificación pues el formato Lista de Chequeo Transporte de Residuos Peligrosos(Respel) no se encuentra cargado en el mapa de procesos.</t>
  </si>
  <si>
    <t>RP-6957</t>
  </si>
  <si>
    <t>MPMI-PT-2</t>
  </si>
  <si>
    <t>Elaborar un instructivo en el cual se establezcan los lineamientos para la elaboración del PGIRESPEL, codificar dicho documento e incluirlos dentro del procedimiento MPMI0303P Gestión Integral de Residuos.</t>
  </si>
  <si>
    <t>PGIRESPEL actualizado y codificado</t>
  </si>
  <si>
    <t>Se esta en proceso de socialización del procedimiento actualizado, una vez culmine se realizara la publicación en mapa de procesos.
 https://acueducto-my.sharepoint.com/my?id=%2Fpersonal%2Fyucalderon%5Facueducto%5Fcom%5Fco%2FDocuments%2FGerencia%20Ambiental%2FProcedimientos%2FMPMI03%20%2D%20GESTI%C3%93N%20AMBIENTAL%20EMPRESARIAL%2FMPMI0303%5FGESTI%C3%93N%20INTEGRAL%20DE%20RESIDUOS%2Finstructivos%20corregidos%202024</t>
  </si>
  <si>
    <t>A pesar que hay avance de la actividad, los registros presentados no cumplen con el medio de verificación pues no se encuentra cargado el PGIRESPEL actualizado y codificado.</t>
  </si>
  <si>
    <t>RP-6958</t>
  </si>
  <si>
    <t>MPMI-PT-3</t>
  </si>
  <si>
    <t>Actualizar el plan de emergencias y contingencias ambientales relacionado con la gestión de residuos peligrosos, en el sentido de incluir los lineamientos mínimos que debe cumplir la empresa gestora de los residuos durante el transporte de los residuos peligrosos.</t>
  </si>
  <si>
    <t>Documento "Análisis de riesgos y plan de contingencia por Gestión Integral de Residuos"</t>
  </si>
  <si>
    <t>Se actualizo el plan de emergencias y contingencias ambientales relacionado con la gestión de residuos. Se adjunta Análisis de riesgos y plan de contingencia por Gestión Integral de Residuos.</t>
  </si>
  <si>
    <t>Se aportan los medios de verificación correspondientes que permiten dar cumplimiento a la actividad.</t>
  </si>
  <si>
    <t>RP-6959</t>
  </si>
  <si>
    <t>MPMI-PT-4</t>
  </si>
  <si>
    <t>Elaborar un instructivo en el cual se establezcan los lineamientos para la elaboración del Plan de contingencias y emergencias para Residuos Peligrosos, codificar dicho documento e incluirlos dentro del procedimiento MPMI0303P Gestión Integral de Residuos.</t>
  </si>
  <si>
    <t>"Plan de contingencias y emergencias para Residuos Peligrosos" actualizado y codificado</t>
  </si>
  <si>
    <t>Se adjunta Plan de contingencias y emergencias para Residuos Peligrosos" actualizado y en formato habilitado por DGCyP.</t>
  </si>
  <si>
    <t>RP-6960</t>
  </si>
  <si>
    <t>FND-29789</t>
  </si>
  <si>
    <t>MPMI-PT-5</t>
  </si>
  <si>
    <t>Actualizar el instructivo MPMI0303I01 Manejo de Residuos Peligrosos, de acuerdo a las necesidades de la Empresa.</t>
  </si>
  <si>
    <t>Instructivo actualizado en mapa de procesos</t>
  </si>
  <si>
    <t>Se actualiza el procedimiento y se esta en proceso de socialización. 
 https://acueducto-my.sharepoint.com/my?id=%2Fpersonal%2Fyucalderon%5Facueducto%5Fcom%5Fco%2FDocuments%2FGerencia%20Ambiental%2FProcedimientos%2FMPMI03%20%2D%20GESTI%C3%93N%20AMBIENTAL%20EMPRESARIAL%2FMPMI0303%5FGESTI%C3%93N%20INTEGRAL%20DE%20RESIDUOS%2Finstructivos%20corregidos%202024</t>
  </si>
  <si>
    <t>A pesar que hay avance de la actividad, los registros presentados no cumplen con el medio de verificación pues no se encuentra cargado el Instructivo actualizado en mapa de procesos.</t>
  </si>
  <si>
    <t>RP-6961</t>
  </si>
  <si>
    <t>MPMI-PT-6</t>
  </si>
  <si>
    <t>Elaborar un instructivo en el cual se establezcan los lineamientos para el reporte por derrames de aceites dieléctricos dentro del procedimiento MPMI0303P Gestión Integral de Residuos.</t>
  </si>
  <si>
    <t>Instructivo codificado y procedimiento publicado en mapa de procesos</t>
  </si>
  <si>
    <t>Se adjuntan PEC que está diseñado de manera integral, es decir, dentro del acápite 5.1.4.3.  "Medidas por riesgos derivados de la gestión de residuos peligrosos" en el aparte "Medidas adicionales en el descargue de vehículos y el llenado de los tanques" se menciona las actividades a desarrollar en caso de derrame en el almacenamiento o transporte de hidrocarburos, derivados y sustancias nocivas. Así las cosas, dentro de estas medidas está contemplado el posible derrame de aceites dieléctricos y estas actividades son las que se deben reportar.</t>
  </si>
  <si>
    <t>No se aportan los medios de verificación correspondientes que permiten dar cumplimiento a la actividad toda vez que se presentan los lineamientos para el reporte por derrames de aceites dieléctricos dentro del procedimiento MPMI0303P Gestión Integral de Residuos pero no el  soporte de la publicación en el mapa de procesos.</t>
  </si>
  <si>
    <t>RP-6962</t>
  </si>
  <si>
    <t>MPMI-PT-7</t>
  </si>
  <si>
    <t>Determinar la viabilidad de adopción por parte de la EAAB-ESP de una Póliza de RC Ambiental, que cubra los riesgos por gestión de residuos peligrosos de PCBs.</t>
  </si>
  <si>
    <t>Ayudas de memoria o póliza es caso de adopción.</t>
  </si>
  <si>
    <t>El plan de tratamiento se reformulará para la actualización de la matriz de riesgos del proceso. Mediante el memorando 1250001-2024-091, la Dirección de Gestión de Calidad y Procesos autorizó como fecha límite el 30 de agosto.</t>
  </si>
  <si>
    <t>Si bien se relacionan actividades de gestión para el cumplimiento de la actividad, los medios de verificación no corresponden como soporte de la misma.</t>
  </si>
  <si>
    <t>RP-6963</t>
  </si>
  <si>
    <t>FND-29790</t>
  </si>
  <si>
    <t>MPMI-PT-8</t>
  </si>
  <si>
    <t>Actualizar el Procedimiento_MPMI0205 - Gestión y manejo silvicultural, e incluir controles correctivos</t>
  </si>
  <si>
    <t>Procedimiento actualizado y publicado en mapa de procesos</t>
  </si>
  <si>
    <t>30/10/2023</t>
  </si>
  <si>
    <t xml:space="preserve">Se realizo envió del procedimiento a la Dirección Gestión Calidad y Procesos para revisión. Se esta a la espera de  su validación para proceder con el cargue vía mapa de proceso. </t>
  </si>
  <si>
    <t>Si bien se relacionan actividades de gestión para el cumplimiento de la actividad, los medios de verificación no corresponden como soporte de la misma pues no se ha realizado el cargue respectivo en el mapa de procesos.</t>
  </si>
  <si>
    <t>RP-7020</t>
  </si>
  <si>
    <t>FND-29812</t>
  </si>
  <si>
    <t xml:space="preserve">En Archer se adjunta únicamente el memorando interno 1250001-2024-091, en el cual se aprueba un ajuste en el cronograma para la entrega de la actualización de la matriz de riesgos del proceso ambiental, con nueva fecha límite para el 30 de agosto de 2024. Sin embargo, dado que la matriz fue enviada el 18 de septiembre de 2024 y aún se encuentra en su primera fase de revisión, no se ha reformulado la acción. Como la actividad tenía una fecha de vencimiento original del 31/12/2023, se clasifica como "vencida". </t>
  </si>
  <si>
    <t>RP-7021</t>
  </si>
  <si>
    <t>En Archer se adjunta únicamente el memorando interno 1250001-2024-091, en el cual se aprueba un ajuste en el cronograma para la entrega de la actualización de la matriz de riesgos del proceso ambiental, con nueva fecha límite para el 30 de agosto de 2024. Sin embargo, dado que la matriz fue enviada el 18 de septiembre de 2024 y aún se encuentra en su primera fase de revisión, no se ha reformulado la acción. Como la actividad tenía una fecha de vencimiento original del 31/12/2023, se clasifica como 'vencida'.</t>
  </si>
  <si>
    <t>RP-6975</t>
  </si>
  <si>
    <t>MPMI-PT-17</t>
  </si>
  <si>
    <t>Incluir dentro de la actualización del procedimiento MPMI0205P Gestión y Manejo Silvicultural el siguiente control correctivo: El pago a sancionatorio y /o atención a los requerimientos por parte de la Autoridad Ambiental, por incumplimientos</t>
  </si>
  <si>
    <t xml:space="preserve">Se realizo socialización del procedimiento  al DGCYP para revisión y aprobación de cargue vía mapa de procesos. </t>
  </si>
  <si>
    <t xml:space="preserve">El borrador del procedimiento de Gestión y Manejo Silvicultural se reenvió a la Dirección de Saneamiento Ambiental para realizar ajustes. Dado que la fecha de finalización de la actividad era el 30 de septiembre de 2023, se deja en estado "Vencida". </t>
  </si>
  <si>
    <t>RP-6978</t>
  </si>
  <si>
    <t>FND-29817</t>
  </si>
  <si>
    <t>MPMI-PT-20</t>
  </si>
  <si>
    <t>Actualizar el procedimiento MPMI0204P Gestión para el buen uso del sistema de alcantarillado.</t>
  </si>
  <si>
    <t>31/05/2023</t>
  </si>
  <si>
    <t xml:space="preserve">A través de solicitud 3285 se realiza publicación en mapa de procesos. Ver mapa código MPMI0204.  </t>
  </si>
  <si>
    <t xml:space="preserve">El 30 de agosto del 2024, se realiza el cargue en el mapa de procesos el procedimiento actualizado de "Gestión para el buen uso del sistema de alcantarillado" junto con sus debidos instructivos y formatos. también actualizados el mismo día. como el medio de verificación era "Procedimiento actualizado en mapa de procesos" esta actividad se da por cumplida. </t>
  </si>
  <si>
    <t>RP-8266</t>
  </si>
  <si>
    <t>FND-30455</t>
  </si>
  <si>
    <t>MPEC-AT-4</t>
  </si>
  <si>
    <t>Realizar un entrenamiento a voceros con el fin fortalecer las habilidades comunicativas y de relacionamiento con los medios de comunicación y grupos de interés y manejo de comunicaciones en situación de crisis</t>
  </si>
  <si>
    <t>*Lista de Asistencia *Presentación de apoyo *Ayuda de memoria</t>
  </si>
  <si>
    <t xml:space="preserve">Teniendo en cuenta los tiempos de trámite contractual, una vez se cuente con el contrato se hará el cronograma de entrenamiento a voceros de la EAAB-ESP, que conlleva unificar agendas de la gerente general y el equipo directivo. De acuerdo con el avance contractual, se espera definir fecha del entrenamiento durante los meses de octubre y noviembre.
  </t>
  </si>
  <si>
    <t>Se informa en el autocontrol que la actividad se desarrollará una vez se cuente con el contrato, no se anexan evidencias.</t>
  </si>
  <si>
    <t>RP-8267</t>
  </si>
  <si>
    <t>MPEC-AT-5</t>
  </si>
  <si>
    <t>Gestionar una capacitación sobre protocolos de manejo de comunicaciones en situaciones de crisis dirigida a los colaboradores de la Oficina de Imagen Corportiva y Comunicaciones</t>
  </si>
  <si>
    <t>La capacitación al equipo de la OICYC sobre manejo de comunicaciones en situaciones de crisis se hará entre los meses de agosto y septiembre, teniendo en cuenta que la oficina adelantó el manejo por la Crisis de Racionamiento iniciada en el mes de abril de 2024, cuyas acciones de campaña de Racionamiento y de ahorro de agua, direccionada desde la Alcaldía Mayor se mantienen activas. Además, se ha requerido de este tiempo de manejo para que las lecciones aprendidas hagan parte fundamental de la capacitación.
 Se adjunta la lista de asistencia y ayuda de memoria con la descripción contempla los pasos descritos en el instructivo de manejo de comunicaciones en situaciones de crisis.</t>
  </si>
  <si>
    <t xml:space="preserve">Se presenta como avance de la actividad lista de asistencia y ayuda de memoria con la descripción contempla los pasos descritos en el instructivo de manejo de comunicaciones en situaciones de crisis. </t>
  </si>
  <si>
    <t>RP-8268</t>
  </si>
  <si>
    <t>FND-30456</t>
  </si>
  <si>
    <t>MPEC-AT-6</t>
  </si>
  <si>
    <t xml:space="preserve">Capacitar al grupo de funcionarios de la oficina sobre el uso adecuado del lenguaje, el uso de imágenes en las piezas gráficas, la aplicación en la gestión de comunicaciones de lineamientos la Ley de Habeas Data y de la Ley de Derechos de Autor. </t>
  </si>
  <si>
    <t>Sin Avance</t>
  </si>
  <si>
    <t>La capacitación a funcionarios OICYC sobre uso adecuado del lenguaje, uso de imágenes, gestión con lineamientos la Ley de Habeas Data y Ley de Derechos de Autor se hará en la primera semana de OCTUBRE. Esta programación obedece a la cantidad de actividades de la gestión de la OICYC presentadas en este periodo y las que se tienen en el mes de septiembre.</t>
  </si>
  <si>
    <t>En el autocontrol se informa que la actividad se realizará en el mes de Octubre. No se aportan evidencias de avance</t>
  </si>
  <si>
    <t>RP-8372</t>
  </si>
  <si>
    <t>FND-30505</t>
  </si>
  <si>
    <t>A la fecha no se evidencia avance en la actualización del procedimiento incluyendo los nuevos controles</t>
  </si>
  <si>
    <t>RP-8373</t>
  </si>
  <si>
    <t>FND-30506</t>
  </si>
  <si>
    <t>RP-8374</t>
  </si>
  <si>
    <t>FND-30507</t>
  </si>
  <si>
    <t>MPEH-AT-6</t>
  </si>
  <si>
    <t>Documentar y socializar los controles asociados al riego en el procedimiento MPEH0501P Capacitación y entrnamiento MPEH0502P Inducción y reinducción.</t>
  </si>
  <si>
    <t>Procedimiento publicado en mapa de procesos MPEH0501P Capacitación y entrnamiento MPEH0502P Inducción y reinducción.</t>
  </si>
  <si>
    <t>30/08/2024
Se realizó la actualización del procedimiento MPEH0501P -04 Capacitación y entrenamiento, en el cual se incorporaron los controles asociados al riego en el procedimiento, se carga copia del documento  el cual se encuentra en el Mapa de Procesos, por lo que se solicita dar cierre a la presente actividad.
En la actualidad nos encontramos actualizando el procedimiento MPEH0502P Inducción y reinducción, el cual se subirá en el próximo autocontrol.</t>
  </si>
  <si>
    <t>La actividad se deja en avance teniendo en cuenta que el procedimiento MPEH0501P -04 Capacitación y entrenamiento ya se encuentra actualizado y publicado en mapa de procesos, se debe continuar con la actualización del procedimiento MPEH0502P Inducción y reinducción, importante también realizar la socialización de los documentos.</t>
  </si>
  <si>
    <t>RP-8375</t>
  </si>
  <si>
    <t>FND-30508</t>
  </si>
  <si>
    <t>MPEH-AT-7</t>
  </si>
  <si>
    <t>Documentar y socializar los controles asociados al riego en el procedimiento MPEH0401P Gestión de la integridad MPEH0402P Declaración de conflicto de interés</t>
  </si>
  <si>
    <t>"Procedimiento publicado en mapa de procesos MPEH0401P Gestión de la integridad MPEH0402P Declaración de conflicto de interés"</t>
  </si>
  <si>
    <t xml:space="preserve">Se documentaron los controles asociados al riesgo en los procedimientos MPEH0401P Gestión de la integridad y  MPEH0402P Declaración de conflicto de interés, ya se realizaron las solicitudes para el cargue de los procedimientos al mapa de procesos con código de solicitud 3291 y 3292 respectivamente. </t>
  </si>
  <si>
    <t>Se evidencia la actualización de los procedimientos en el mapa de procesos con fecha de 09/09/2024, está pendiente la socialización de los documentos para dar por cumplida la actividad</t>
  </si>
  <si>
    <t>RP-8376</t>
  </si>
  <si>
    <t>FND-30509</t>
  </si>
  <si>
    <t>MPEH-AT-8</t>
  </si>
  <si>
    <t>Unificar los procedimientos MPEH09012P Reporte e investigación de Incidentes y accidentes de Trabajo MPEH0913P Investigación de Enfermedad Laboral, incluyendo los controles asociados al riesgo</t>
  </si>
  <si>
    <t>Procedimiento unificado publicado en mapa de procesos</t>
  </si>
  <si>
    <t>En el mapa de procesos de la EAAB-ESP sub proceso MPEH09, se cuenta con el procedimiento MPEH09012P Reporte E Investigación De Incidente Y Accidente De Trabajo, el cual se unifico y actualizo en enero del 2024.
 En cuento a la observación del monitoreo (no se especifica la unificación de estos dos procedimientos), no se incluyó, sin embrago teniendo en cuenta que se realizara una nueva actualización documental para todos los procesos se tendrá en cuenta la observación.</t>
  </si>
  <si>
    <t>Aunque los procedimientos fueron unificados no se evidencia la inclusión de los controles.
 Se debe tener en cuenta que la matriz esta nuevamente en actualización por lo cual el proceso espera formalizar los nuevos controles</t>
  </si>
  <si>
    <t>RP-8502</t>
  </si>
  <si>
    <t>FND-30652</t>
  </si>
  <si>
    <t>Se adjuntan como evidencia la ayuda de memoria y la lista de asistencia de la mesa de trabajo relacionada con la elaboración del documento "Buenas Prácticas en la Gestión Contractual", así como la proyección de este. Este documento está en proceso de revisión y ajustes finales, con el objetivo de presentarlo a las partes interesadas en el último trimestre del año 2024.
 .</t>
  </si>
  <si>
    <t>Se evidencia ayuda de memoria y la lista de asistencia de la mesa de trabajo para la elaboración del documento "Buenas Prácticas en la Gestión Contractual". De igual forma, se remite correo solicitando la aprobación por parte del director de DCC, con el objetivo de presentarlo a las partes interesadas en el último trimestre del año 2024.</t>
  </si>
  <si>
    <t>RP-8503</t>
  </si>
  <si>
    <t>FND-30653</t>
  </si>
  <si>
    <t>MPFB-AT-3</t>
  </si>
  <si>
    <t>Revisar y ajustar los lineamientos relacionados con la supervisión contractual, en consideración a las necesidades de fortalecer los mecanismos de control y evaluación de desempeño de los contratistas.</t>
  </si>
  <si>
    <t>*Documentos revisados y actualizados *Informativo institucional</t>
  </si>
  <si>
    <t>Se adjunta como evidencia el documento proyectado de la nueva versión del instructivo de Evaluación de Proveedores y la nueva versión del formato de Evaluación de Proveedores. Ambos documentos están en las últimas fases de revisión por parte de la alta dirección y serán oficializados en los próximos meses.</t>
  </si>
  <si>
    <t xml:space="preserve">Se evidencia borrador del nuevo instructivo de Evaluación de Proveedores y borrador de la nueva versión del formato de Evaluación de Proveedores, mismos que fueron remitidos a la alta dirección para ser oficializados en el ultimo trimestre de 2024. </t>
  </si>
  <si>
    <t>RP-8504</t>
  </si>
  <si>
    <t>FND-30654</t>
  </si>
  <si>
    <t>MPFB-AT-4</t>
  </si>
  <si>
    <t>Notificar a las áreas con liquidaciones de contratos que se encuentran próximas a cumplir el termino establecido o que han superado el mismo, con el fin de promover la oportuna gestión de las mismas a través de la orientación requerida.</t>
  </si>
  <si>
    <t>*Memorando interno *Correo electrónico</t>
  </si>
  <si>
    <t>Se adjuntan como evidencia los correos enviados a los Ordenadores de Gasto y supervisores correspondientes a los meses de junio y julio de 2024, que evidencian actas próximas a vencer o ya vencidas, detallando el tiempo transcurrido desde su vencimiento. Se informa mediante tres tipos de alertas, clasificadas por colores según su criticidad, cumpliendo con el criterio establecido para la gestión oportuna de las Actas de Liquidación.</t>
  </si>
  <si>
    <t xml:space="preserve">Se evidencia el cargue de muestra de correos enviados a los Ordenadores de Gasto y supervisores de los meses de junio y julio de 2024, que evidencian actas próximas a vencer o ya vencidas, detallando el tiempo transcurrido desde su vencimiento. Por lo anterior, se asigna un estado de "en avance" con el propósito de que se carguen las evidencias correspondientes al ultimo trimestre para dar cierre a la actividad. </t>
  </si>
  <si>
    <t>RP-8505</t>
  </si>
  <si>
    <t>FND-30655</t>
  </si>
  <si>
    <t>MPFB-AT-2</t>
  </si>
  <si>
    <t>Fortalecer la documentación del control a cargo del Director de Contratación y Compras, en el procedimiento MPFB0120P Gestión precontractual, con respecto a las decisiones para proceder conforme el nivel de riesgo identificado según la alerta (Tolerable y Permitido), definidos en la Resolución 0137 de 2023.</t>
  </si>
  <si>
    <t>Se adjunta el procedimiento con la proyección de la nueva versión, que refleja las actualizaciones y el fortalecimiento de la actividad correspondiente en el subproceso de Gestión Precontractual (Actividad 21) en relación con SARLAFT. También se incluye un pantallazo del envío de esta versión a la Analista de la Dirección de Calidad y Procesos para su revisión y posterior carga en el Mapa de Procesos (Mapa 7).</t>
  </si>
  <si>
    <t>Se evidencia procedimiento MPFB0120P Gestión precontractual, con la inclusión de lo establecido en el alcance de la acción de tratamiento. Se evidencia correo electrónico de la remisión de los documentos a la DGCP, para revisión. Sin embargo, es importante documentar el procedimiento en la nueva del versión de formato y realizar la respectiva formalización en mapa de procesos, para dar cumplimiento a la actividad.</t>
  </si>
  <si>
    <t>RP-8506</t>
  </si>
  <si>
    <t>FND-30656</t>
  </si>
  <si>
    <t>MPFB-AT-5</t>
  </si>
  <si>
    <t>Formalizar en el IFUGC001 Administración portal de contratación y compras PCAB, el control relacionado con la solicitud y verificación de la generación de los respaldos de la información (Backup) publicada en la plataforma PCAB, conforme la política de respaldo establecida (semanal, mensual, anual).</t>
  </si>
  <si>
    <t>IFU actualizado</t>
  </si>
  <si>
    <t>Se adjuntan como evidencia la publicación y formalización en el Mapa de Procesos del documento en su versión 2, IFUGC001 Administración del Portal de Contratación y Compras (PCAB). En esta versión se incluyó el capítulo  titulado "Control de Seguridad de la Información pág 27 ", que abarca aspectos relacionados con la generación de respaldos de la información (backup), dando cumplimiento es su totalidad al Plan de Tratamiento estipulado.</t>
  </si>
  <si>
    <t xml:space="preserve">Se verifica que la DCYC adjuntó evidencia de publicación en el mapa de procesos de la versión 2 del documento IFUGC001 Administración del Portal de Contratación y Compras  - PCAB, donde se verifica que se atendió la observación sobre Control de seguridad de la información y la generación de respaldos de información de PCAB está consignada en la política de backup VMW_24Ariba_VIP_S1m_253, actualmente en funcionamiento.
   </t>
  </si>
  <si>
    <t>RP-8515</t>
  </si>
  <si>
    <t>FND-30708</t>
  </si>
  <si>
    <t>MPEC-AT-8</t>
  </si>
  <si>
    <t>Socializar con el equipo del call center el instructivo de seguridad en redes sociales</t>
  </si>
  <si>
    <t>Lista de asistencia, ayuda de memoria y/o grabación de la reunión</t>
  </si>
  <si>
    <t>1/02/2024</t>
  </si>
  <si>
    <t>31/05/2024</t>
  </si>
  <si>
    <t xml:space="preserve">El lunes 27 de mayo de 2024 se hizo jornada de socialización con el equipo del Call Center sobre el Instructivo MPEC0201I05 Seguridad para cuentas de Redes Sociales Externas EAAB-ESP
 Se adjunta Ayuda de Memoria / Lista de Asistencia de la capacitación. </t>
  </si>
  <si>
    <t>Se verifica evidencia de ayuda de memoria de reunión en el aplicativo Teams, donde se socializó el instructivo de seguridad en redes sociales para el personal de la Oficina de Imagen Corporativa y Comunicaciones, el cual se encuentra cargado y disponible para consulta en el mapa de procesos.</t>
  </si>
  <si>
    <t>RP-9092</t>
  </si>
  <si>
    <t>FND-31318</t>
  </si>
  <si>
    <t>101-2024-MPEC-MAT-1</t>
  </si>
  <si>
    <t>101-2024-MPEC-MAT</t>
  </si>
  <si>
    <t>Reforzar la seguridad de las cuentas en redes sociales para vincularlas a correos electrónicos de la Empresa.
 Costo de la Acción ($): N/A</t>
  </si>
  <si>
    <t>Correo electrónico / imagen captura de pantalla.</t>
  </si>
  <si>
    <t>6/02/2024</t>
  </si>
  <si>
    <t xml:space="preserve">Las cuentas de redes sociales están vinculadas a los correos: registrosocial@acueducto.com.co  y a cabotero@acueducto.com.co
 Cabe aclarar que el canal de YouTube requiere una cuenta de correo de Gmail, por lo cual este canal está fuera del correo corporativo
 Como refuerzo a la seguridad de información en redes sociales, el lunes 27 de mayo de 2024 se hizo jornada de socialización con todo el equipo del CallCenter sobre el Instructivo MPEC0201I05 Seguridad para cuentas de Redes Sociales Externas EAAB-ESP
 Se adjunta Ayuda de Memoria / Lista de Asistencia de la capacitación. </t>
  </si>
  <si>
    <t>Se informa en el autocontrol la vinculación de los correos de la empresa registrosocial@acueducto.com.co  y a cabotero@acueducto.com.co, el medio de verificación determinado es Correo electrónico / imagen captura de pantalla los cuales no coinciden con las evidencias aportadas Ayuda de Memoria / Lista de Asistencia de la capacitación .</t>
  </si>
  <si>
    <t>RP-9093</t>
  </si>
  <si>
    <t>101-2024-MPEC-MAT-2</t>
  </si>
  <si>
    <t>Cambiar las contraseñas de las redes sociales de manera constante.
 Costo de la Acción ($): N/A</t>
  </si>
  <si>
    <t>Correo informando cambio contraseñas</t>
  </si>
  <si>
    <t>16/12/2024</t>
  </si>
  <si>
    <t>No fue necesario gestionar hacer inactivación particular de los dispositivos vinculados a las redes sociales de la EAAB-ESP debido a que no se encontró ningún tipo de dispositivo extraño vinculado a las redes.
 Sin embargo, como gestión preventiva de refuerzo, se hizo cambio de contraseñas el día 29 de agosto.
 Se adjunta evidencia de los pantallazos de dicha actividad.</t>
  </si>
  <si>
    <t>Se evidencia la realización de la actividad de acuerdo con los anexos de correos informando cambio contraseñas del periodo mayo a agosto. Dado que es una actividad periodica hasta el mes de diciembre, se deja en avance para evaluar su cumplimineto en el próximo monitoreo.</t>
  </si>
  <si>
    <t>RP-9094</t>
  </si>
  <si>
    <t>101-2024-MPEC-MAT-3</t>
  </si>
  <si>
    <t>Ubicar en la OICYC al personal del Call Center que atiende PQRs hechas a través de redes sociales, con computadores corporativos y no del contratista del CallCenter.
 Costo de la Acción ($): N/A</t>
  </si>
  <si>
    <t>Correos gestión reubicación personal call center.</t>
  </si>
  <si>
    <t>Desde el mes de febrero de 2024, posterior al evento que llevó a la materialización del riesgo, se ubicó a personal del CallCenter en la OICYC para atender, de manera permanente, directa y con equipos de la EAAB-ESP, todas las PQR´s que llegan a través de las Redes Sociales institucionales.</t>
  </si>
  <si>
    <t>En el autocontrol se informa que la actividad se realizó en el mes de febrero sin embargo no se  anexa evidencia definica "Correos gestión reubicación personal call center"</t>
  </si>
  <si>
    <t>RP-9125</t>
  </si>
  <si>
    <t>FND-31334</t>
  </si>
  <si>
    <t>102-2024-MPEH-MAT-1</t>
  </si>
  <si>
    <t>102-2024-MPEH-MAT</t>
  </si>
  <si>
    <t>Incluir como lineamiento en el procedimiento MPEH0701P Procedimiento de nómina la parametrización del módulo de la nómina localizada SAP-R3 efectuada en el año 2021 en la cual se clarificó que el sistema de nómina no tomará los cambios del sueldo en las situaciones administrativas para el Ingreso Base de Cotización.
 Costo de la Acción ($): N/A</t>
  </si>
  <si>
    <t>Procedimiento de nómina MPEH0701P actualizado y publicado en mapa de procesos</t>
  </si>
  <si>
    <t>1/06/2024</t>
  </si>
  <si>
    <t>Cuenta de Vencimiento</t>
  </si>
  <si>
    <t>Mayor a 180 días</t>
  </si>
  <si>
    <t>Mayor a 365 días</t>
  </si>
  <si>
    <t>Mayor a 90 días</t>
  </si>
  <si>
    <t>Menor a 90 días</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</si>
  <si>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Se presentan evidencias de la ejecución del control, donde se reporta que durante el segundo cuatrimestre de 2024  hubo disposición final de aceites dieléctricos provenientes de actividades de mantenimiento preventivo a transformadores en 5 sedes de la EAAB-ESP.</t>
  </si>
  <si>
    <t>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No se carga de evidencia de la ejecución del control (no hay reoaraciones en redes menores de distribución y redes matrices)</t>
  </si>
  <si>
    <t>Diseño del control: La redacción del control no cumple con los parámetros definidos en la metodología de administración de riesgos vigente, ya que la redacción debe contener de manera explicita la descripción, frecuencia, responsable, metodología de aplicación, criterios de aceptación o rechazo, desviaciones y evidencia. Es importante revisar los riesgos del proceso y sus controles y adaptarlos a la metodología vigente y a la Guia del DAFP para la administración de riesgos y diseño de controles.
Ejecución del control: De acuerdo con lo registrado en el autocontrol, se indica que no fue necesario activar el control dado que no se materializó el riesgo, lo cual cumple con la definición de control correctivo.</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</si>
  <si>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Se adjuntan soportes correspondientes a lo soliictado en el medio de verificación para cada sede. Sin embargo, estos soportes no están completos, ya que cada punto debe adjuntar lo estipulado en el medio de verificación: MPMI0303F05 - Lista de Chequeo de transporte de residuos peligrosos (RESPEL) y el archivo electrónico de Lotus Notes asociado a la Gestión Contractual de residuos peligrosos. No todas las instalaciones mencionadas adjuntan estos soportes y solo se muestran algunos soportes de mayo. También faltan soportes de la actividad en los meses de enero y febrero (que quedaron pendientes del autocontrol anterior).</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</si>
  <si>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Se adjuntan soportes correspondientes a lo soliictado en el medio de verificación para cada sede que genera residuos peligrosos. Tanto los registros de recepción y despacho, como la bitácota, el formato de etiqueta y las listas de chequeo son claras.</t>
  </si>
  <si>
    <t>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"verificar, validar, conciliar, comparar, revisar, cotejar o detectar".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no corresponde toda vez que realizan un cargue de un Informe del Plan de Gestión Social Empresarial pero no un informe de gestión que permita evidenciar el desarrollo de acciones preventivas sobre el buen uso del sistema de alcantarillado.</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</si>
  <si>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el cargue del informe de servicios compartidos, generado durante el periodo de monitoreo.</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</si>
  <si>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No se presentan evidencias por no reporte de materialización del riesgo, durante el periodo de monitoreo</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</si>
  <si>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la ejecución del control  durante el periodo de monitoreo, ya que el área incluyó la condición de manejo de la información por parte del contratista y también socializó la  política de seguridad al interior del corredor de seguros.</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</si>
  <si>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Durante el periodo de monitoreo, si bien es cierto que el área consigna que no se presentaron alteraciones del riesgo en relación con la Información de aseguramiento de bienes e intereses de la Empresa y de la asignación de créditos de vivienda a los funcionarios, el medio de verificación requerido es ayuda de memoria y en este caso se presentó comunicación del corredor de seguros.</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</si>
  <si>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que durante el periodo de monitoreo como lo menciona el área, en el proceso No. ISG-1760-2023 se incluyó el ítem de seguridad de la información lo cual quedó consignado en las condiciones técnicas del documento cargado</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</si>
  <si>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que durante el periodo de monitoreo, el área ha cargado la evidencia en Archer de la actualización y uso del file server, garantizando que la información se almacena en los repositorios oficiales de la EAAB con su debida segregación.</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</si>
  <si>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que durante el periodo de monitoreo, en  el área se ejecutó el control propuesto ya que se constataron los formularios GIA generados para los accesos requeridos</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</si>
  <si>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que durante el periodo de monitoreo, en  el área se ejecutó el control propuesto ya que en Archer se encuentra la evidencia del informe cargado que contiene los ítems mencionados en el medio de verificación</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</si>
  <si>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que durante el periodo de monitoreo, en  el área se ejecutó el control propuesto ya que fueron cargados en Archer los archivos log declarados como medio de verificación.</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</si>
  <si>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que durante el periodo de monitoreo, en  el área se ejecutó el control propuesto ya que el área cargó en Archer el documento del proveedor, relacionado con los logs, adicionalmente en los términos de contratación a los corredores, se les consignó el ítem de manejo de seguridad de la información.</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</si>
  <si>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que durante el periodo de monitoreo, en  el área no se ejecutó el control propuesto ya que según lo manifestado ya que a la fecha no han ingresado proyectos en los que se identifiquen beneficiarios del factor de vivienda de reposición y no se ha requerido el diligenciamiento del formato</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</si>
  <si>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que durante el periodo de monitoreo, en  el área se ejecutó el control propuesto ya que se evidencia el cargue de la información declarada en el medio de verificación</t>
  </si>
  <si>
    <t>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
EJECUCIÓN: Se evidencia que durante el periodo de monitoreo, en  el área se ejecutó el control propuesto ya que se cargan en Archer las evidencias del medio de verificación declarado de la ejecución del plan de trabajo Política de Backup.</t>
  </si>
  <si>
    <t>Posible materialización sin reportar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</si>
</sst>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 #,##0_-;\-&quot;$&quot;\ * #,##0_-;_-&quot;$&quot;\ * &quot;-&quot;_-;_-@_-"/>
    <numFmt numFmtId="41" formatCode="_-* #,##0_-;\-* #,##0_-;_-* &quot;-&quot;_-;_-@_-"/>
    <numFmt numFmtId="44" formatCode="_-&quot;$&quot;\ * #,##0.00_-;\-&quot;$&quot;\ * #,##0.00_-;_-&quot;$&quot;\ * &quot;-&quot;??_-;_-@_-"/>
    <numFmt numFmtId="43" formatCode="_-* #,##0.00_-;\-* #,##0.00_-;_-* &quot;-&quot;??_-;_-@_-"/>
  </numFmts>
  <fonts count="13" x14ac:knownFonts="1">
    <font>
      <sz val="11"/>
      <color rgb="FF000000"/>
      <name val="Calibri"/>
      <family val="2"/>
    </font>
    <font>
      <sz val="10"/>
      <color theme="1"/>
      <name val="Arial"/>
      <family val="2"/>
    </font>
    <font>
      <sz val="11"/>
      <color rgb="FFFF0000"/>
      <name val="Calibri"/>
      <family val="2"/>
    </font>
    <font>
      <sz val="11"/>
      <color rgb="FF000000"/>
      <name val="Calibri"/>
      <family val="2"/>
    </font>
    <font>
      <sz val="11"/>
      <color theme="1"/>
      <name val="Calibri"/>
      <family val="2"/>
    </font>
    <font>
      <sz val="11"/>
      <color theme="0"/>
      <name val="Calibri"/>
      <family val="2"/>
    </font>
    <font>
      <sz val="14"/>
      <color theme="0"/>
      <name val="Calibri"/>
      <family val="2"/>
    </font>
    <font>
      <b/>
      <sz val="14"/>
      <color theme="0"/>
      <name val="Calibri"/>
      <family val="2"/>
    </font>
    <font>
      <b/>
      <sz val="11"/>
      <color rgb="FF000000"/>
      <name val="Calibri"/>
      <family val="2"/>
    </font>
    <font>
      <sz val="12"/>
      <color rgb="FF000000"/>
      <name val="Calibri"/>
      <family val="2"/>
    </font>
    <font>
      <b/>
      <sz val="11"/>
      <color theme="0"/>
      <name val="Calibri"/>
      <family val="2"/>
    </font>
    <font>
      <sz val="11"/>
      <color theme="0" tint="-4.9989318521683403E-2"/>
      <name val="Calibri"/>
      <family val="2"/>
    </font>
    <font>
      <sz val="11"/>
      <name val="Calibri"/>
      <family val="2"/>
    </font>
  </fonts>
  <fills count="10">
    <fill>
      <patternFill patternType="none"/>
    </fill>
    <fill>
      <patternFill patternType="gray125"/>
    </fill>
    <fill>
      <patternFill patternType="solid">
        <fgColor theme="4" tint="0.79998168889431442"/>
        <bgColor theme="4" tint="0.79998168889431442"/>
      </patternFill>
    </fill>
    <fill>
      <patternFill patternType="solid">
        <fgColor rgb="FF002060"/>
        <bgColor indexed="64"/>
      </patternFill>
    </fill>
    <fill>
      <patternFill patternType="solid">
        <fgColor rgb="FF00B050"/>
        <bgColor indexed="64"/>
      </patternFill>
    </fill>
    <fill>
      <patternFill patternType="solid">
        <fgColor theme="3" tint="0.39997558519241921"/>
        <bgColor indexed="64"/>
      </patternFill>
    </fill>
    <fill>
      <patternFill patternType="solid">
        <fgColor theme="0" tint="-0.249977111117893"/>
        <bgColor indexed="64"/>
      </patternFill>
    </fill>
    <fill>
      <patternFill patternType="solid">
        <fgColor rgb="FFFF0000"/>
        <bgColor indexed="64"/>
      </patternFill>
    </fill>
    <fill>
      <patternFill patternType="solid">
        <fgColor theme="4"/>
        <bgColor theme="4"/>
      </patternFill>
    </fill>
    <fill>
      <patternFill patternType="solid">
        <fgColor theme="4" tint="0.79998168889431442"/>
        <bgColor indexed="64"/>
      </patternFill>
    </fill>
  </fills>
  <borders count="21">
    <border>
      <left/>
      <right/>
      <top/>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theme="3" tint="0.59999389629810485"/>
      </left>
      <right style="thin">
        <color theme="3" tint="0.59999389629810485"/>
      </right>
      <top style="thin">
        <color theme="3" tint="0.59999389629810485"/>
      </top>
      <bottom style="thin">
        <color theme="3" tint="0.59999389629810485"/>
      </bottom>
      <diagonal/>
    </border>
    <border>
      <left/>
      <right style="thin">
        <color theme="3" tint="0.59999389629810485"/>
      </right>
      <top style="thin">
        <color theme="3" tint="0.59999389629810485"/>
      </top>
      <bottom style="thin">
        <color theme="3" tint="0.59999389629810485"/>
      </bottom>
      <diagonal/>
    </border>
    <border>
      <left style="thin">
        <color theme="3" tint="0.59999389629810485"/>
      </left>
      <right style="thin">
        <color theme="3" tint="0.59999389629810485"/>
      </right>
      <top style="thin">
        <color theme="3" tint="0.59999389629810485"/>
      </top>
      <bottom/>
      <diagonal/>
    </border>
    <border>
      <left/>
      <right style="thin">
        <color theme="3" tint="0.59999389629810485"/>
      </right>
      <top style="thin">
        <color theme="3" tint="0.59999389629810485"/>
      </top>
      <bottom/>
      <diagonal/>
    </border>
    <border>
      <left style="thin">
        <color theme="3" tint="0.59999389629810485"/>
      </left>
      <right style="thin">
        <color theme="3" tint="0.59999389629810485"/>
      </right>
      <top/>
      <bottom/>
      <diagonal/>
    </border>
    <border>
      <left/>
      <right style="thin">
        <color theme="3" tint="0.59999389629810485"/>
      </right>
      <top/>
      <bottom/>
      <diagonal/>
    </border>
    <border>
      <left/>
      <right style="thin">
        <color theme="3" tint="0.59999389629810485"/>
      </right>
      <top/>
      <bottom style="thin">
        <color theme="3" tint="0.59999389629810485"/>
      </bottom>
      <diagonal/>
    </border>
    <border>
      <left style="thin">
        <color theme="4"/>
      </left>
      <right style="thin">
        <color theme="4"/>
      </right>
      <top style="thin">
        <color theme="4"/>
      </top>
      <bottom/>
      <diagonal/>
    </border>
    <border>
      <left style="thin">
        <color theme="3" tint="0.59999389629810485"/>
      </left>
      <right/>
      <top style="thin">
        <color theme="3" tint="0.59999389629810485"/>
      </top>
      <bottom style="thin">
        <color theme="3" tint="0.59999389629810485"/>
      </bottom>
      <diagonal/>
    </border>
    <border>
      <left style="thin">
        <color theme="4" tint="0.39997558519241921"/>
      </left>
      <right/>
      <top/>
      <bottom style="thin">
        <color theme="4" tint="0.39997558519241921"/>
      </bottom>
      <diagonal/>
    </border>
    <border>
      <left style="thin">
        <color theme="4" tint="0.39997558519241921"/>
      </left>
      <right/>
      <top style="thin">
        <color theme="4" tint="0.39997558519241921"/>
      </top>
      <bottom style="thin">
        <color theme="4" tint="0.39997558519241921"/>
      </bottom>
      <diagonal/>
    </border>
    <border>
      <left style="thin">
        <color theme="4"/>
      </left>
      <right style="thin">
        <color theme="4"/>
      </right>
      <top style="thin">
        <color theme="4"/>
      </top>
      <bottom style="thin">
        <color theme="4"/>
      </bottom>
      <diagonal/>
    </border>
    <border>
      <left style="thin">
        <color theme="4"/>
      </left>
      <right style="thin">
        <color theme="4"/>
      </right>
      <top/>
      <bottom/>
      <diagonal/>
    </border>
    <border>
      <left/>
      <right style="thin">
        <color theme="4"/>
      </right>
      <top/>
      <bottom/>
      <diagonal/>
    </border>
    <border>
      <left style="thin">
        <color theme="4"/>
      </left>
      <right style="thin">
        <color theme="4"/>
      </right>
      <top/>
      <bottom style="thin">
        <color theme="4"/>
      </bottom>
      <diagonal/>
    </border>
    <border>
      <left/>
      <right style="thin">
        <color theme="4"/>
      </right>
      <top/>
      <bottom style="thin">
        <color theme="4"/>
      </bottom>
      <diagonal/>
    </border>
    <border>
      <left/>
      <right style="thin">
        <color theme="4"/>
      </right>
      <top style="thin">
        <color theme="4"/>
      </top>
      <bottom/>
      <diagonal/>
    </border>
    <border>
      <left style="thin">
        <color indexed="64"/>
      </left>
      <right style="thin">
        <color theme="4"/>
      </right>
      <top style="thin">
        <color theme="4"/>
      </top>
      <bottom style="thin">
        <color theme="4"/>
      </bottom>
      <diagonal/>
    </border>
  </borders>
  <cellStyleXfs count="30">
    <xf numFmtId="0" fontId="0" fillId="0" borderId="0">
      <alignment wrapText="1"/>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2"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0" fontId="3" fillId="0" borderId="0">
      <alignment wrapText="1"/>
    </xf>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77">
    <xf numFmtId="0" fontId="0" fillId="0" borderId="0" xfId="0">
      <alignment wrapText="1"/>
    </xf>
    <xf numFmtId="0" fontId="0" fillId="0" borderId="0" xfId="0" applyAlignment="1"/>
    <xf numFmtId="0" fontId="5" fillId="0" borderId="0" xfId="0" applyFont="1" applyAlignment="1"/>
    <xf numFmtId="0" fontId="0" fillId="0" borderId="0" xfId="0" applyAlignment="1">
      <alignment vertical="top"/>
    </xf>
    <xf numFmtId="0" fontId="3" fillId="0" borderId="0" xfId="8" applyAlignment="1"/>
    <xf numFmtId="0" fontId="0" fillId="0" borderId="0" xfId="0" applyAlignment="1">
      <alignment vertical="center"/>
    </xf>
    <xf numFmtId="14" fontId="0" fillId="0" borderId="0" xfId="0" applyNumberFormat="1" applyAlignment="1">
      <alignment horizontal="left" vertical="center"/>
    </xf>
    <xf numFmtId="0" fontId="4" fillId="2" borderId="1" xfId="0" applyFont="1" applyFill="1" applyBorder="1" applyAlignment="1">
      <alignment vertical="center"/>
    </xf>
    <xf numFmtId="0" fontId="4" fillId="2" borderId="2" xfId="0" applyFont="1" applyFill="1" applyBorder="1" applyAlignment="1">
      <alignment vertical="top"/>
    </xf>
    <xf numFmtId="0" fontId="4" fillId="0" borderId="1" xfId="0" applyFont="1" applyBorder="1" applyAlignment="1"/>
    <xf numFmtId="0" fontId="4" fillId="0" borderId="2" xfId="0" applyFont="1" applyBorder="1" applyAlignment="1">
      <alignment vertical="top"/>
    </xf>
    <xf numFmtId="0" fontId="4" fillId="2" borderId="1" xfId="0" applyFont="1" applyFill="1" applyBorder="1" applyAlignment="1"/>
    <xf numFmtId="0" fontId="4" fillId="0" borderId="1" xfId="0" applyFont="1" applyBorder="1" applyAlignment="1">
      <alignment vertical="center"/>
    </xf>
    <xf numFmtId="0" fontId="0" fillId="0" borderId="0" xfId="0" quotePrefix="1" applyAlignment="1"/>
    <xf numFmtId="14" fontId="0" fillId="0" borderId="0" xfId="0" applyNumberFormat="1" applyAlignment="1"/>
    <xf numFmtId="0" fontId="0" fillId="0" borderId="0" xfId="0" applyAlignment="1">
      <alignment horizontal="left" vertical="top"/>
    </xf>
    <xf numFmtId="0" fontId="3" fillId="0" borderId="0" xfId="8" applyAlignment="1">
      <alignment vertical="center"/>
    </xf>
    <xf numFmtId="0" fontId="0" fillId="0" borderId="0" xfId="0" pivotButton="1">
      <alignment wrapText="1"/>
    </xf>
    <xf numFmtId="0" fontId="0" fillId="0" borderId="0" xfId="0" applyAlignment="1">
      <alignment horizontal="left" wrapText="1"/>
    </xf>
    <xf numFmtId="0" fontId="0" fillId="0" borderId="0" xfId="0" applyAlignment="1">
      <alignment vertical="center" wrapText="1"/>
    </xf>
    <xf numFmtId="0" fontId="6" fillId="3" borderId="0" xfId="0" applyFont="1" applyFill="1" applyAlignment="1">
      <alignment vertical="center" wrapText="1"/>
    </xf>
    <xf numFmtId="0" fontId="0" fillId="0" borderId="0" xfId="0"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0" borderId="3" xfId="0" applyBorder="1" applyAlignment="1">
      <alignment horizontal="left" wrapText="1"/>
    </xf>
    <xf numFmtId="0" fontId="0" fillId="0" borderId="3" xfId="0" applyBorder="1" applyAlignment="1">
      <alignment horizontal="left" vertical="center" wrapText="1"/>
    </xf>
    <xf numFmtId="9" fontId="0" fillId="0" borderId="0" xfId="28" applyFont="1" applyAlignment="1">
      <alignment vertical="center" wrapText="1"/>
    </xf>
    <xf numFmtId="9" fontId="0" fillId="0" borderId="0" xfId="28" applyFont="1" applyAlignment="1">
      <alignment horizontal="center" vertical="center" wrapText="1"/>
    </xf>
    <xf numFmtId="9" fontId="0" fillId="0" borderId="0" xfId="28" applyFont="1" applyAlignment="1">
      <alignment wrapText="1"/>
    </xf>
    <xf numFmtId="0" fontId="7" fillId="3" borderId="10" xfId="0" applyFont="1" applyFill="1" applyBorder="1" applyAlignment="1">
      <alignment vertical="center" wrapText="1"/>
    </xf>
    <xf numFmtId="0" fontId="0" fillId="0" borderId="5" xfId="0" applyBorder="1" applyAlignment="1">
      <alignment horizontal="center" vertical="center" wrapText="1"/>
    </xf>
    <xf numFmtId="0" fontId="8" fillId="0" borderId="7" xfId="0" applyFont="1" applyBorder="1" applyAlignment="1">
      <alignment horizontal="center" vertical="center" wrapText="1"/>
    </xf>
    <xf numFmtId="0" fontId="9" fillId="0" borderId="7" xfId="0" applyFont="1" applyBorder="1" applyAlignment="1">
      <alignment horizontal="center" vertical="center" wrapText="1"/>
    </xf>
    <xf numFmtId="0" fontId="8" fillId="0" borderId="11" xfId="0" applyFont="1" applyBorder="1" applyAlignment="1">
      <alignment vertical="center" wrapText="1"/>
    </xf>
    <xf numFmtId="9" fontId="0" fillId="0" borderId="3" xfId="28" applyFont="1" applyBorder="1" applyAlignment="1">
      <alignment horizontal="center" vertical="center" wrapText="1"/>
    </xf>
    <xf numFmtId="9" fontId="0" fillId="0" borderId="4" xfId="28" applyFont="1" applyBorder="1" applyAlignment="1">
      <alignment horizontal="center" vertical="center" wrapText="1"/>
    </xf>
    <xf numFmtId="9" fontId="3" fillId="0" borderId="4" xfId="28" applyFont="1" applyBorder="1" applyAlignment="1">
      <alignment horizontal="center" vertical="center" wrapText="1"/>
    </xf>
    <xf numFmtId="9" fontId="3" fillId="0" borderId="8" xfId="28" applyFont="1" applyBorder="1" applyAlignment="1">
      <alignment horizontal="center" vertical="center" wrapText="1"/>
    </xf>
    <xf numFmtId="0" fontId="0" fillId="0" borderId="0" xfId="0" pivotButton="1" applyAlignment="1">
      <alignment horizontal="center" vertical="center" wrapText="1"/>
    </xf>
    <xf numFmtId="0" fontId="0" fillId="0" borderId="0" xfId="0" pivotButton="1" applyAlignment="1">
      <alignment vertical="center" wrapText="1"/>
    </xf>
    <xf numFmtId="0" fontId="0" fillId="0" borderId="0" xfId="0" applyAlignment="1">
      <alignment horizontal="left" vertical="center" wrapText="1"/>
    </xf>
    <xf numFmtId="10" fontId="0" fillId="0" borderId="0" xfId="28" applyNumberFormat="1" applyFont="1" applyAlignment="1">
      <alignment vertical="center" wrapText="1"/>
    </xf>
    <xf numFmtId="0" fontId="10" fillId="8" borderId="12" xfId="0" applyFont="1" applyFill="1" applyBorder="1" applyAlignment="1">
      <alignment horizontal="center" vertical="center" wrapText="1"/>
    </xf>
    <xf numFmtId="0" fontId="0" fillId="0" borderId="0" xfId="0" applyAlignment="1">
      <alignment horizontal="center" wrapText="1"/>
    </xf>
    <xf numFmtId="2" fontId="0" fillId="0" borderId="0" xfId="0" applyNumberFormat="1" applyAlignment="1"/>
    <xf numFmtId="0" fontId="4" fillId="2" borderId="13" xfId="0" applyFont="1" applyFill="1" applyBorder="1" applyAlignment="1"/>
    <xf numFmtId="0" fontId="4" fillId="2" borderId="2" xfId="0" applyFont="1" applyFill="1" applyBorder="1" applyAlignment="1"/>
    <xf numFmtId="0" fontId="4" fillId="2" borderId="1" xfId="8" applyFont="1" applyFill="1" applyBorder="1" applyAlignment="1"/>
    <xf numFmtId="0" fontId="4" fillId="2" borderId="0" xfId="0" applyFont="1" applyFill="1" applyAlignment="1"/>
    <xf numFmtId="0" fontId="4" fillId="0" borderId="13" xfId="0" applyFont="1" applyBorder="1" applyAlignment="1"/>
    <xf numFmtId="0" fontId="4" fillId="0" borderId="2" xfId="0" applyFont="1" applyBorder="1" applyAlignment="1"/>
    <xf numFmtId="0" fontId="4" fillId="0" borderId="1" xfId="8" applyFont="1" applyBorder="1" applyAlignment="1"/>
    <xf numFmtId="0" fontId="4" fillId="0" borderId="0" xfId="0" applyFont="1" applyAlignment="1"/>
    <xf numFmtId="14" fontId="11" fillId="0" borderId="0" xfId="0" applyNumberFormat="1" applyFont="1" applyAlignment="1">
      <alignment horizontal="right"/>
    </xf>
    <xf numFmtId="0" fontId="0" fillId="0" borderId="0" xfId="0" applyAlignment="1">
      <alignment horizontal="right"/>
    </xf>
    <xf numFmtId="0" fontId="0" fillId="4" borderId="4" xfId="0" applyFill="1" applyBorder="1" applyAlignment="1">
      <alignment horizontal="center" vertical="center" wrapText="1"/>
    </xf>
    <xf numFmtId="0" fontId="0" fillId="5" borderId="4" xfId="0" applyFill="1" applyBorder="1" applyAlignment="1">
      <alignment horizontal="center" vertical="center" wrapText="1"/>
    </xf>
    <xf numFmtId="0" fontId="0" fillId="7" borderId="4" xfId="0" applyFill="1" applyBorder="1" applyAlignment="1">
      <alignment horizontal="center" vertical="center" wrapText="1"/>
    </xf>
    <xf numFmtId="0" fontId="0" fillId="6" borderId="4" xfId="0" applyFill="1" applyBorder="1" applyAlignment="1">
      <alignment horizontal="center" vertical="center" wrapText="1"/>
    </xf>
    <xf numFmtId="0" fontId="9" fillId="0" borderId="9" xfId="0" applyFont="1" applyBorder="1" applyAlignment="1">
      <alignment horizontal="center" vertical="center" wrapText="1"/>
    </xf>
    <xf numFmtId="0" fontId="12" fillId="9" borderId="14" xfId="0" applyFont="1" applyFill="1" applyBorder="1" applyAlignment="1">
      <alignment horizontal="center" vertical="center" wrapText="1"/>
    </xf>
    <xf numFmtId="0" fontId="0" fillId="0" borderId="15" xfId="0" applyBorder="1" applyAlignment="1">
      <alignment horizontal="left" wrapText="1"/>
    </xf>
    <xf numFmtId="0" fontId="0" fillId="0" borderId="17" xfId="0" applyBorder="1" applyAlignment="1">
      <alignment horizontal="left" wrapText="1"/>
    </xf>
    <xf numFmtId="0" fontId="0" fillId="0" borderId="0" xfId="0" pivotButton="1" applyAlignment="1">
      <alignment horizontal="center" wrapText="1"/>
    </xf>
    <xf numFmtId="0" fontId="0" fillId="0" borderId="19" xfId="0" applyBorder="1" applyAlignment="1">
      <alignment horizontal="center" wrapText="1"/>
    </xf>
    <xf numFmtId="0" fontId="0" fillId="0" borderId="16" xfId="0" applyBorder="1" applyAlignment="1">
      <alignment horizontal="center" wrapText="1"/>
    </xf>
    <xf numFmtId="0" fontId="0" fillId="0" borderId="18" xfId="0" applyBorder="1" applyAlignment="1">
      <alignment horizontal="center" wrapText="1"/>
    </xf>
    <xf numFmtId="0" fontId="0" fillId="0" borderId="10" xfId="0" applyBorder="1" applyAlignment="1">
      <alignment horizontal="left" wrapText="1"/>
    </xf>
    <xf numFmtId="0" fontId="0" fillId="0" borderId="14" xfId="0" applyBorder="1" applyAlignment="1">
      <alignment horizontal="left" wrapText="1"/>
    </xf>
    <xf numFmtId="0" fontId="0" fillId="0" borderId="10" xfId="0" applyBorder="1" applyAlignment="1">
      <alignment horizontal="center" wrapText="1"/>
    </xf>
    <xf numFmtId="0" fontId="0" fillId="0" borderId="15" xfId="0" applyBorder="1" applyAlignment="1">
      <alignment horizontal="center" wrapText="1"/>
    </xf>
    <xf numFmtId="0" fontId="0" fillId="0" borderId="17" xfId="0" applyBorder="1" applyAlignment="1">
      <alignment horizontal="center" wrapText="1"/>
    </xf>
    <xf numFmtId="0" fontId="12" fillId="9" borderId="20" xfId="0" applyFont="1" applyFill="1" applyBorder="1" applyAlignment="1">
      <alignment horizontal="center" vertical="center" wrapText="1"/>
    </xf>
    <xf numFmtId="0" fontId="12" fillId="9" borderId="14" xfId="0" applyFont="1" applyFill="1" applyBorder="1" applyAlignment="1">
      <alignment vertical="center" wrapText="1"/>
    </xf>
    <xf numFmtId="0" fontId="0" fillId="0" borderId="9" xfId="0" applyBorder="1" applyAlignment="1">
      <alignment horizontal="center" vertical="center" wrapText="1"/>
    </xf>
    <xf numFmtId="9" fontId="0" fillId="0" borderId="0" xfId="29" applyFont="1" applyAlignment="1">
      <alignment wrapText="1"/>
    </xf>
  </cellXfs>
  <cellStyles count="30">
    <cellStyle name="Comma" xfId="4" xr:uid="{00000000-0005-0000-0000-000004000000}"/>
    <cellStyle name="Comma [0]" xfId="5" xr:uid="{00000000-0005-0000-0000-000005000000}"/>
    <cellStyle name="Comma [0] 2" xfId="23" xr:uid="{A5AD3D15-805B-447C-8754-AA073DDB4A69}"/>
    <cellStyle name="Comma 2" xfId="22" xr:uid="{B34DB944-24A7-46D5-B27C-331E3BE31812}"/>
    <cellStyle name="Comma 3" xfId="19" xr:uid="{7793BAD5-923F-4184-B0B0-59424316B48E}"/>
    <cellStyle name="Comma 4" xfId="27" xr:uid="{0AA2F538-AB72-4260-A4C6-65189D76B413}"/>
    <cellStyle name="Comma 5" xfId="25" xr:uid="{5D7B99CE-6B9C-4318-A368-520F211D6AA4}"/>
    <cellStyle name="Currency" xfId="2" xr:uid="{00000000-0005-0000-0000-000002000000}"/>
    <cellStyle name="Currency [0]" xfId="3" xr:uid="{00000000-0005-0000-0000-000003000000}"/>
    <cellStyle name="Currency [0] 2" xfId="21" xr:uid="{76D33F47-FE95-476B-82E7-D734EA788E76}"/>
    <cellStyle name="Currency 2" xfId="20" xr:uid="{517B8798-DAEF-4A56-B590-FF8188838BBA}"/>
    <cellStyle name="Currency 3" xfId="24" xr:uid="{9DA78EE3-6CA7-4E25-99C1-075AAB11AA6D}"/>
    <cellStyle name="Currency 4" xfId="26" xr:uid="{9D8A5147-6158-40DA-9206-404A404F0AC0}"/>
    <cellStyle name="Currency 5" xfId="18" xr:uid="{279E25EA-6290-4EC9-88F6-71831D1EC756}"/>
    <cellStyle name="GridGroupingStyle" xfId="15" xr:uid="{00000000-0005-0000-0000-00000F000000}"/>
    <cellStyle name="negativeColor" xfId="6" xr:uid="{00000000-0005-0000-0000-000006000000}"/>
    <cellStyle name="Normal" xfId="0" builtinId="0"/>
    <cellStyle name="Percent" xfId="1" xr:uid="{00000000-0005-0000-0000-000001000000}"/>
    <cellStyle name="Porcentaje" xfId="29" builtinId="5"/>
    <cellStyle name="Porcentaje 2" xfId="28" xr:uid="{A48A59B5-AB7E-499D-8A4B-7A3C9C465A1B}"/>
    <cellStyle name="ReportHeaderStyle" xfId="13" xr:uid="{00000000-0005-0000-0000-00000D000000}"/>
    <cellStyle name="RowLevelNDataEvenStyle" xfId="12" xr:uid="{00000000-0005-0000-0000-00000C000000}"/>
    <cellStyle name="RowLevelNDataOddStyle" xfId="17" xr:uid="{00000000-0005-0000-0000-000011000000}"/>
    <cellStyle name="RowLevelNHeaderStyle" xfId="11" xr:uid="{00000000-0005-0000-0000-00000B000000}"/>
    <cellStyle name="RowLevelOneDataEvenStyle" xfId="8" xr:uid="{00000000-0005-0000-0000-000008000000}"/>
    <cellStyle name="RowLevelOneDataOddStyle" xfId="14" xr:uid="{00000000-0005-0000-0000-00000E000000}"/>
    <cellStyle name="RowLevelOneHeaderStyle" xfId="7" xr:uid="{00000000-0005-0000-0000-000007000000}"/>
    <cellStyle name="RowLevelTwoDataEvenStyle" xfId="10" xr:uid="{00000000-0005-0000-0000-00000A000000}"/>
    <cellStyle name="RowLevelTwoDataOddStyle" xfId="16" xr:uid="{00000000-0005-0000-0000-000010000000}"/>
    <cellStyle name="RowLevelTwoHeaderStyle" xfId="9" xr:uid="{00000000-0005-0000-0000-000009000000}"/>
  </cellStyles>
  <dxfs count="177">
    <dxf>
      <font>
        <sz val="14"/>
        <color theme="0"/>
      </font>
      <fill>
        <patternFill patternType="solid">
          <fgColor indexed="64"/>
          <bgColor rgb="FF002060"/>
        </patternFill>
      </fill>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left style="thin">
          <color theme="3" tint="0.59999389629810485"/>
        </left>
        <right style="thin">
          <color theme="3" tint="0.59999389629810485"/>
        </right>
        <top style="thin">
          <color theme="3" tint="0.59999389629810485"/>
        </top>
        <bottom style="thin">
          <color theme="3" tint="0.59999389629810485"/>
        </bottom>
      </bord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
      <alignment horizontal="center"/>
    </dxf>
    <dxf>
      <alignment horizontal="center"/>
    </dxf>
    <dxf>
      <fill>
        <patternFill patternType="solid">
          <bgColor theme="0" tint="-0.249977111117893"/>
        </patternFill>
      </fill>
    </dxf>
    <dxf>
      <fill>
        <patternFill patternType="solid">
          <bgColor rgb="FFFF0000"/>
        </patternFill>
      </fill>
    </dxf>
    <dxf>
      <fill>
        <patternFill patternType="solid">
          <bgColor theme="3" tint="0.39997558519241921"/>
        </patternFill>
      </fill>
    </dxf>
    <dxf>
      <fill>
        <patternFill patternType="solid">
          <bgColor rgb="FF00B050"/>
        </patternFill>
      </fill>
    </dxf>
    <dxf>
      <alignment horizontal="center"/>
    </dxf>
    <dxf>
      <font>
        <sz val="12"/>
      </font>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left style="thin">
          <color theme="3" tint="0.59999389629810485"/>
        </left>
        <right style="thin">
          <color theme="3" tint="0.59999389629810485"/>
        </right>
        <top style="thin">
          <color theme="3" tint="0.59999389629810485"/>
        </top>
        <bottom style="thin">
          <color theme="3" tint="0.59999389629810485"/>
        </bottom>
      </border>
    </dxf>
    <dxf>
      <alignment horizont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horizontal="center"/>
    </dxf>
    <dxf>
      <font>
        <sz val="14"/>
        <color theme="0"/>
      </font>
      <fill>
        <patternFill patternType="solid">
          <fgColor indexed="64"/>
          <bgColor rgb="FF002060"/>
        </patternFill>
      </fill>
      <alignment vertical="cent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right style="thin">
          <color theme="3" tint="0.59999389629810485"/>
        </right>
        <top style="thin">
          <color theme="3" tint="0.59999389629810485"/>
        </top>
        <bottom style="thin">
          <color theme="3" tint="0.59999389629810485"/>
        </bottom>
      </border>
    </dxf>
    <dxf>
      <border>
        <left style="thin">
          <color theme="3" tint="0.59999389629810485"/>
        </left>
        <right style="thin">
          <color theme="3" tint="0.59999389629810485"/>
        </right>
        <top style="thin">
          <color theme="3" tint="0.59999389629810485"/>
        </top>
        <bottom style="thin">
          <color theme="3" tint="0.59999389629810485"/>
        </bottom>
      </border>
    </dxf>
    <dxf>
      <alignment horizontal="center"/>
    </dxf>
    <dxf>
      <alignment horizontal="center"/>
    </dxf>
    <dxf>
      <alignment vertical="center"/>
    </dxf>
    <dxf>
      <alignment vertical="center"/>
    </dxf>
    <dxf>
      <alignment horizontal="center"/>
    </dxf>
    <dxf>
      <alignment vertical="center"/>
    </dxf>
    <dxf>
      <fill>
        <patternFill>
          <bgColor theme="4" tint="0.79998168889431442"/>
        </patternFill>
      </fill>
    </dxf>
    <dxf>
      <fill>
        <patternFill>
          <bgColor theme="4" tint="0.79998168889431442"/>
        </patternFill>
      </fill>
    </dxf>
    <dxf>
      <fill>
        <patternFill>
          <bgColor theme="4" tint="0.79998168889431442"/>
        </patternFill>
      </fill>
    </dxf>
    <dxf>
      <font>
        <color auto="1"/>
      </font>
    </dxf>
    <dxf>
      <font>
        <color auto="1"/>
      </font>
    </dxf>
    <dxf>
      <font>
        <color auto="1"/>
      </font>
    </dxf>
    <dxf>
      <border>
        <bottom style="thin">
          <color theme="4"/>
        </bottom>
      </border>
    </dxf>
    <dxf>
      <border>
        <bottom style="thin">
          <color theme="4"/>
        </bottom>
      </border>
    </dxf>
    <dxf>
      <border>
        <bottom style="thin">
          <color theme="4"/>
        </bottom>
      </border>
    </dxf>
    <dxf>
      <border>
        <right style="thin">
          <color theme="4"/>
        </right>
      </border>
    </dxf>
    <dxf>
      <border>
        <right style="thin">
          <color theme="4"/>
        </right>
      </border>
    </dxf>
    <dxf>
      <border>
        <right style="thin">
          <color theme="4"/>
        </right>
      </border>
    </dxf>
    <dxf>
      <border>
        <right style="thin">
          <color theme="4"/>
        </right>
      </border>
    </dxf>
    <dxf>
      <border>
        <right style="thin">
          <color theme="4"/>
        </right>
      </border>
    </dxf>
    <dxf>
      <border>
        <right style="thin">
          <color theme="4"/>
        </right>
      </border>
    </dxf>
    <dxf>
      <border>
        <right style="thin">
          <color theme="4"/>
        </right>
      </border>
    </dxf>
    <dxf>
      <border>
        <right style="thin">
          <color theme="4"/>
        </right>
      </border>
    </dxf>
    <dxf>
      <border>
        <left style="thin">
          <color theme="4"/>
        </left>
        <right style="thin">
          <color theme="4"/>
        </right>
        <top style="thin">
          <color theme="4"/>
        </top>
        <bottom style="thin">
          <color theme="4"/>
        </bottom>
      </border>
    </dxf>
    <dxf>
      <border>
        <left style="thin">
          <color theme="4"/>
        </left>
        <right style="thin">
          <color theme="4"/>
        </right>
        <top style="thin">
          <color theme="4"/>
        </top>
        <bottom style="thin">
          <color theme="4"/>
        </bottom>
      </border>
    </dxf>
    <dxf>
      <border>
        <left style="thin">
          <color theme="4"/>
        </left>
        <right style="thin">
          <color theme="4"/>
        </right>
        <top style="thin">
          <color theme="4"/>
        </top>
        <bottom style="thin">
          <color theme="4"/>
        </bottom>
      </border>
    </dxf>
    <dxf>
      <border>
        <left style="thin">
          <color theme="4"/>
        </left>
        <right style="thin">
          <color theme="4"/>
        </right>
        <top style="thin">
          <color theme="4"/>
        </top>
        <bottom style="thin">
          <color theme="4"/>
        </bottom>
      </border>
    </dxf>
    <dxf>
      <border>
        <left style="thin">
          <color theme="4"/>
        </left>
        <right style="thin">
          <color theme="4"/>
        </right>
        <top style="thin">
          <color theme="4"/>
        </top>
        <bottom style="thin">
          <color theme="4"/>
        </bottom>
      </border>
    </dxf>
    <dxf>
      <border>
        <left style="thin">
          <color theme="4"/>
        </left>
        <right style="thin">
          <color theme="4"/>
        </right>
        <top style="thin">
          <color theme="4"/>
        </top>
        <bottom style="thin">
          <color theme="4"/>
        </bottom>
      </border>
    </dxf>
    <dxf>
      <alignment horizontal="center"/>
    </dxf>
    <dxf>
      <alignment vertical="center"/>
    </dxf>
    <dxf>
      <alignment vertical="center"/>
    </dxf>
    <dxf>
      <alignment vertical="cent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dxf>
    <dxf>
      <font>
        <color theme="0"/>
      </font>
    </dxf>
    <dxf>
      <font>
        <color theme="0"/>
      </font>
    </dxf>
    <dxf>
      <font>
        <color theme="0"/>
      </font>
    </dxf>
    <dxf>
      <fill>
        <patternFill patternType="solid">
          <bgColor rgb="FF002060"/>
        </patternFill>
      </fill>
    </dxf>
    <dxf>
      <fill>
        <patternFill patternType="solid">
          <bgColor rgb="FF002060"/>
        </patternFill>
      </fill>
    </dxf>
    <dxf>
      <fill>
        <patternFill patternType="solid">
          <bgColor rgb="FF002060"/>
        </patternFill>
      </fill>
    </dxf>
    <dxf>
      <alignment horizontal="center"/>
    </dxf>
    <dxf>
      <alignment horizontal="center"/>
    </dxf>
    <dxf>
      <alignment horizontal="center"/>
    </dxf>
    <dxf>
      <alignment horizontal="center"/>
    </dxf>
    <dxf>
      <font>
        <sz val="14"/>
        <color theme="0"/>
      </font>
      <fill>
        <patternFill patternType="solid">
          <fgColor indexed="64"/>
          <bgColor rgb="FF002060"/>
        </patternFill>
      </fill>
    </dxf>
    <dxf>
      <border>
        <right style="thin">
          <color theme="3" tint="0.59999389629810485"/>
        </right>
        <top style="thin">
          <color theme="3" tint="0.59999389629810485"/>
        </top>
        <bottom style="thin">
          <color theme="3" tint="0.59999389629810485"/>
        </bottom>
      </border>
    </dxf>
    <dxf>
      <border>
        <left style="thin">
          <color theme="3" tint="0.59999389629810485"/>
        </left>
        <right style="thin">
          <color theme="3" tint="0.59999389629810485"/>
        </right>
        <top style="thin">
          <color theme="3" tint="0.59999389629810485"/>
        </top>
        <bottom style="thin">
          <color theme="3" tint="0.59999389629810485"/>
        </bottom>
      </border>
    </dxf>
    <dxf>
      <alignment vertical="center"/>
    </dxf>
    <dxf>
      <alignment vertical="center"/>
    </dxf>
    <dxf>
      <alignment vertic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
      <border>
        <right style="thin">
          <color theme="3" tint="0.59999389629810485"/>
        </right>
        <top style="thin">
          <color theme="3" tint="0.59999389629810485"/>
        </top>
        <bottom style="thin">
          <color theme="3" tint="0.59999389629810485"/>
        </bottom>
      </border>
    </dxf>
    <dxf>
      <border>
        <left style="thin">
          <color theme="3" tint="0.59999389629810485"/>
        </left>
        <right style="thin">
          <color theme="3" tint="0.59999389629810485"/>
        </right>
        <top style="thin">
          <color theme="3" tint="0.59999389629810485"/>
        </top>
        <bottom style="thin">
          <color theme="3" tint="0.59999389629810485"/>
        </bottom>
      </border>
    </dxf>
    <dxf>
      <alignment horizontal="center"/>
    </dxf>
    <dxf>
      <alignment vertical="center"/>
    </dxf>
    <dxf>
      <alignment horizontal="center"/>
    </dxf>
    <dxf>
      <alignment vertical="center"/>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2" formatCode="0.00"/>
      <alignment horizontal="right" vertical="bottom" textRotation="0" wrapText="0" indent="0" justifyLastLine="0" shrinkToFit="0" readingOrder="0"/>
    </dxf>
    <dxf>
      <numFmt numFmtId="0" formatCode="General"/>
      <fill>
        <patternFill patternType="none">
          <fgColor indexed="64"/>
          <bgColor indexed="65"/>
        </patternFill>
      </fill>
      <alignment horizontal="general" vertical="bottom" textRotation="0" wrapText="0" indent="0" justifyLastLine="0" shrinkToFit="0" readingOrder="0"/>
      <protection locked="1" hidden="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font>
        <color rgb="FF9C0006"/>
      </font>
      <fill>
        <patternFill>
          <bgColor rgb="FFFFC7CE"/>
        </patternFill>
      </fill>
    </dxf>
    <dxf>
      <alignment horizontal="general" vertical="bottom" textRotation="0" wrapText="0" indent="0" justifyLastLine="0" shrinkToFit="0" readingOrder="0"/>
    </dxf>
    <dxf>
      <alignment horizontal="general" vertical="top"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2.xml"/><Relationship Id="rId4" Type="http://schemas.openxmlformats.org/officeDocument/2006/relationships/pivotCacheDefinition" Target="pivotCache/pivotCacheDefinition1.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liana Rodriguez Gomez" refreshedDate="45574.71495833333" createdVersion="8" refreshedVersion="8" minRefreshableVersion="3" recordCount="89" xr:uid="{475FCB5B-01E8-43DC-8C68-5B7EC278EF4A}">
  <cacheSource type="worksheet">
    <worksheetSource name="Tabla148"/>
  </cacheSource>
  <cacheFields count="22">
    <cacheField name="Remediation Plan ID" numFmtId="0">
      <sharedItems/>
    </cacheField>
    <cacheField name="Proceso" numFmtId="0">
      <sharedItems count="14">
        <s v="Evaluación Independiente"/>
        <s v="Gestión de Comunicaciones"/>
        <s v="Direccionamiento Estratégico y Planeación"/>
        <s v="Gestión del Talento Humano"/>
        <s v="Gestión Contractual"/>
        <s v="Gestión de Calibración, Hidrometeorología y Ensayo"/>
        <s v="Gestión Documental"/>
        <s v="Servicio Acueducto"/>
        <s v="Gestión Ambiental"/>
        <s v="Servicio Alcantarillado Sanitario y Pluvial"/>
        <s v="Gestión de TIC"/>
        <s v="Gestión del Conocimiento e Innovación"/>
        <s v="Gestión de Mantenimiento, Calibración, Hidrometeorología y Ensayo"/>
        <s v="Gestión Predial"/>
      </sharedItems>
    </cacheField>
    <cacheField name="Enfoque aplicable" numFmtId="0">
      <sharedItems/>
    </cacheField>
    <cacheField name="Finding ID" numFmtId="0">
      <sharedItems/>
    </cacheField>
    <cacheField name="Nombre / Nro. Acción" numFmtId="0">
      <sharedItems/>
    </cacheField>
    <cacheField name="Código Riesgo" numFmtId="0">
      <sharedItems/>
    </cacheField>
    <cacheField name="Descripción" numFmtId="0">
      <sharedItems longText="1"/>
    </cacheField>
    <cacheField name="Medio de verificación (Evidencia)" numFmtId="0">
      <sharedItems longText="1"/>
    </cacheField>
    <cacheField name="Responsable de la acción / Autocontrol" numFmtId="0">
      <sharedItems/>
    </cacheField>
    <cacheField name="Responsable del monitoreo / Seguimiento" numFmtId="0">
      <sharedItems/>
    </cacheField>
    <cacheField name="Area responsable / Unidad de negocio" numFmtId="0">
      <sharedItems longText="1"/>
    </cacheField>
    <cacheField name="Fecha de inicio" numFmtId="0">
      <sharedItems/>
    </cacheField>
    <cacheField name="Fecha estimada de finalización" numFmtId="0">
      <sharedItems/>
    </cacheField>
    <cacheField name="Estado del autocontrol CYP" numFmtId="0">
      <sharedItems/>
    </cacheField>
    <cacheField name="Descripción autocontrol CYP" numFmtId="0">
      <sharedItems longText="1"/>
    </cacheField>
    <cacheField name="Estado cargue autocontrol CYP" numFmtId="0">
      <sharedItems/>
    </cacheField>
    <cacheField name="Descripción monitoreo CYP" numFmtId="0">
      <sharedItems longText="1"/>
    </cacheField>
    <cacheField name="Estado cargue monitoreo CYP" numFmtId="0">
      <sharedItems/>
    </cacheField>
    <cacheField name="Estado definitivo de la actividad" numFmtId="0">
      <sharedItems count="4">
        <s v="En avance"/>
        <s v="Cumplida"/>
        <s v="Vencida"/>
        <s v="Sin avance"/>
      </sharedItems>
    </cacheField>
    <cacheField name="Dias de vencimiento (Corte 31-08-2024)" numFmtId="2">
      <sharedItems containsSemiMixedTypes="0" containsString="0" containsNumber="1" containsInteger="1" minValue="-122" maxValue="1705"/>
    </cacheField>
    <cacheField name="Vencimiento" numFmtId="0">
      <sharedItems count="5">
        <s v="Sin vencimiento"/>
        <s v="Mayor a 365 días"/>
        <s v="Menor a 90 días"/>
        <s v="Mayor a 180 días"/>
        <s v="Mayor a 90 días"/>
      </sharedItems>
    </cacheField>
    <cacheField name="Cambio de estado"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liana Rodriguez Gomez" refreshedDate="45575.444355439817" createdVersion="8" refreshedVersion="8" minRefreshableVersion="3" recordCount="593" xr:uid="{36389213-17B3-4035-99F2-E9EF16815C85}">
  <cacheSource type="worksheet">
    <worksheetSource name="Tabla13"/>
  </cacheSource>
  <cacheFields count="26">
    <cacheField name="Remediation Plan ID" numFmtId="0">
      <sharedItems/>
    </cacheField>
    <cacheField name="Proceso responsable del hallazgo" numFmtId="0">
      <sharedItems count="20">
        <s v="Investigaciones Disciplinarias"/>
        <s v="Evaluación Independiente"/>
        <s v="Gestión de Comunicaciones"/>
        <s v="Direccionamiento Estratégico y Planeación"/>
        <s v="Gestión del Talento Humano"/>
        <s v="Gestión de Servicios Administrativos"/>
        <s v="Gestión Contractual"/>
        <s v="Gestión de Calibración, Hidrometeorología y Ensayo"/>
        <s v="Gestión Documental"/>
        <s v="Gestión del Conocimiento e Innovación"/>
        <s v="Gestión Jurídica"/>
        <s v="Gestión de Mantenimiento, Calibración, Hidrometeorología y Ensayo"/>
        <s v="Gestión Predial"/>
        <s v="Gestión de TIC"/>
        <s v="Servicio Acueducto"/>
        <s v="Gestión Ambiental"/>
        <s v="Servicio Alcantarillado Sanitario y Pluvial"/>
        <s v="Gestión Social"/>
        <s v="Gestión Comercial"/>
        <s v="Gestión Financiera"/>
      </sharedItems>
    </cacheField>
    <cacheField name="Finding ID" numFmtId="0">
      <sharedItems/>
    </cacheField>
    <cacheField name="Código Riesgo" numFmtId="0">
      <sharedItems/>
    </cacheField>
    <cacheField name="Enfoque aplicable" numFmtId="0">
      <sharedItems count="6">
        <s v="Riesgos de corrupción"/>
        <s v="Riesgos de gestión / estratégicos"/>
        <s v="Riesgos de ambiental"/>
        <s v="Riesgo Fiscal"/>
        <s v="Riesgos de SARLAFT"/>
        <s v="Riesgos de seguridad de la información"/>
      </sharedItems>
    </cacheField>
    <cacheField name="Código Control" numFmtId="0">
      <sharedItems longText="1"/>
    </cacheField>
    <cacheField name="Tipo de Control" numFmtId="0">
      <sharedItems count="3">
        <s v="Detectivo"/>
        <s v="Preventivo"/>
        <s v="Correctivo"/>
      </sharedItems>
    </cacheField>
    <cacheField name="Descripción Control" numFmtId="0">
      <sharedItems longText="1"/>
    </cacheField>
    <cacheField name="Estado del control" numFmtId="0">
      <sharedItems/>
    </cacheField>
    <cacheField name="Medio de verificación (Evidencia)" numFmtId="0">
      <sharedItems longText="1"/>
    </cacheField>
    <cacheField name="Responsable de la acción / Autocontrol" numFmtId="0">
      <sharedItems longText="1"/>
    </cacheField>
    <cacheField name="Responsable del monitoreo / Seguimiento" numFmtId="0">
      <sharedItems/>
    </cacheField>
    <cacheField name="Area responsable / Unidad de negocio" numFmtId="0">
      <sharedItems longText="1"/>
    </cacheField>
    <cacheField name="Fecha de inicio" numFmtId="0">
      <sharedItems/>
    </cacheField>
    <cacheField name="Fecha estimada de finalización" numFmtId="0">
      <sharedItems/>
    </cacheField>
    <cacheField name="Estado cargue autocontrol CYP" numFmtId="0">
      <sharedItems/>
    </cacheField>
    <cacheField name="Estado del autocontrol CYP" numFmtId="0">
      <sharedItems/>
    </cacheField>
    <cacheField name="Descripción autocontrol CYP" numFmtId="0">
      <sharedItems longText="1"/>
    </cacheField>
    <cacheField name="Estado cargue monitoreo CYP" numFmtId="0">
      <sharedItems/>
    </cacheField>
    <cacheField name="Descripción monitoreo CYP" numFmtId="0">
      <sharedItems longText="1"/>
    </cacheField>
    <cacheField name="Estado definitivo de la actividad" numFmtId="0">
      <sharedItems/>
    </cacheField>
    <cacheField name="Fecha monitoreo CYP" numFmtId="0">
      <sharedItems containsDate="1" containsBlank="1" containsMixedTypes="1" minDate="2024-08-27T00:00:00" maxDate="2024-10-11T00:00:00"/>
    </cacheField>
    <cacheField name="DISEÑO DEL CONTROL" numFmtId="0">
      <sharedItems containsBlank="1" count="4">
        <s v="No"/>
        <s v="SI"/>
        <s v="Parcialmente"/>
        <m u="1"/>
      </sharedItems>
    </cacheField>
    <cacheField name="EJECUCIÓN DEL CONTROL" numFmtId="0">
      <sharedItems containsBlank="1" count="7">
        <s v="Cumple parcialmente con el medio de verificación"/>
        <s v="Las evidencias no cumple con el medio de verificación"/>
        <s v="SI"/>
        <s v="Cuenta con evidencias que no aplica para el periodo evaluado"/>
        <s v="No cargó evidencias"/>
        <s v="Las evidencias no permiten evaluar la ejecución del control" u="1"/>
        <m u="1"/>
      </sharedItems>
    </cacheField>
    <cacheField name="Aclaración" numFmtId="0">
      <sharedItems containsBlank="1"/>
    </cacheField>
    <cacheField name="Columna1"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9">
  <r>
    <s v="RP-5192"/>
    <x v="0"/>
    <s v="Riesgos de corrupción"/>
    <s v="FND-29428_x000a_FND-29429"/>
    <s v="MPCI-PT-2"/>
    <s v="R2-MPCI_x000a_R1-MPCI"/>
    <s v="Revisión y actualización del Estatuto de Auditoría con su respectiva socialización a los profesionales de la OCIG._x000a_  "/>
    <s v="Resolucion de Aprobación del Estatuto Presentación Power Point Lista de Asistencia"/>
    <s v="Valbuena Melenge, Luz Dary"/>
    <s v="Yaver Marquez, Susana"/>
    <s v="Of de Control Interno y Gestion"/>
    <s v="15/02/2023"/>
    <s v="31/12/2024"/>
    <s v="En avance"/>
    <s v="Las Normas Globales Internacionales de Auditoria se expidieron el 9 de enero del 2024, las normas  en Junio del 2024 presentan traducción oficial al español y la OCIG adjunta como evidencia de avance de la actividad el primero borrador emitido producto del análisis de las nuevas normas."/>
    <s v="Con Autocontrol"/>
    <s v="Se evidencia borrador de resolución “Por Medio De La Cual Se Actualiza El Estatuto De Auditoria Interna Del Auditor De La Oficina De Control Interno Y Gestión De La Empres A De Acueducto Y Alcantarillado De Bogotá - EAAB-ESP “. El cumplimiento de la actividad está sujeto a la formalización de la resolución y la socialización a los profesionales de la OCIG (Presentación Power Point y Lista de Asistencia)"/>
    <s v="Con Monitoreo"/>
    <x v="0"/>
    <n v="-122"/>
    <x v="0"/>
    <m/>
  </r>
  <r>
    <s v="RP-8228"/>
    <x v="1"/>
    <s v="Riesgos de corrupción"/>
    <s v="FND-30440"/>
    <s v="MPEC-AT-1"/>
    <s v="R101-MPEC"/>
    <s v="Gestionar sesiones de socialización e interiorización del código de integridad y garantizar que el grupo de colaboradores de la Oficina Asesora de Imagen Corporativa y Comunicaciones participen en la sesiones que se programen (1 semestral)"/>
    <s v="Lista de asistencia y ayuda de memoria"/>
    <s v="Huerfano Alayon, Alba Luz"/>
    <s v="Rodriguez Riveros, Adriana"/>
    <s v="Secretaria General - Of Asesora Imagen y Comunicaciones"/>
    <s v="1/05/2024"/>
    <s v="30/11/2024"/>
    <s v="Cumplida"/>
    <s v="Se hizo una sesión de capacitación sobre explicación y sensibilización de nuestro Código de Integridad al grupo de la Oficina de Imagen Corporativa y Comunicaciones, a cargo de Yury Paulina Herrera, profesional de la Gerencia de Gestión Humana quien tiene a cargo la gestión de Integridad para la Empresa, en una sesión pedagógica y experiencial sobre el código que permitió conocerlo y, mediante las actividades experienciales, comprender mucho más su mensaje y contenidos. La sesión se hizo el miércoles 14 de agosto de 2024._x000a_ Adjuntamos lista de asistencia_x000a_  "/>
    <s v="Con Autocontrol"/>
    <s v="Se evidencia lista de asistencia de la capacitación realizada. dado que el medio de verificación es lista de asistencia y ayuda de memoria se solicita adjuntar la ayuda de memoria para el próximo corte"/>
    <s v="Con Monitoreo"/>
    <x v="0"/>
    <n v="-91"/>
    <x v="0"/>
    <m/>
  </r>
  <r>
    <s v="RP-8229"/>
    <x v="1"/>
    <s v="Riesgos de corrupción"/>
    <s v="FND-30440"/>
    <s v="MPEC-AT-2"/>
    <s v="R101-MPEC"/>
    <s v="Gestionar una sesión de sensibilización sobre corrupción y transparencia y garantizar que el grupo de colaboradores de la Oficina Asesora de Imagen Corporativa y Comunicaciones participen."/>
    <s v="Lista de asistencia y ayuda de memoria"/>
    <s v="Huerfano Alayon, Alba Luz"/>
    <s v="Rodriguez Riveros, Adriana"/>
    <s v="Secretaria General - Of Asesora Imagen y Comunicaciones"/>
    <s v="1/05/2024"/>
    <s v="30/11/2024"/>
    <s v="Cumplida"/>
    <s v="El martes 13 de agosto se llevó a cabo la sesión de capacitación sobre Corrupción y Transparencia, a cargo del jefe de la Oficina Asesora de Imagen Corporativa. En la charla, que se desarrolló de manera presencial, dinámica y conversada con todo el equipo, se expusieron los antecedentes, la normatividad, una revisión de los más sonados casos de corrupción en entidades oficiales o públicas del distrito y el país, las tipologías, las cifras y la clasificación del corrupto._x000a__x000a_Se adjunta la presentación y la lista de asistencia"/>
    <s v="Con Autocontrol"/>
    <s v="Se evidencia la sesión de sensibilización sobre corrupción y transparencia realizada el 13 de agosto de 2024 mediante la lista de asistencia y presentación que refleja los temas tratados."/>
    <s v="Con Monitoreo"/>
    <x v="1"/>
    <n v="-91"/>
    <x v="0"/>
    <m/>
  </r>
  <r>
    <s v="RP-8230"/>
    <x v="1"/>
    <s v="Riesgos de corrupción"/>
    <s v="FND-30440"/>
    <s v="MPEC-AT-3"/>
    <s v="R101-MPEC"/>
    <s v="Gestionar la actualización de la Circular de la gerencia general sobre lineamientos para la vocería: las únicas personas autorizadas para dar información sobre temas institucionales son el gerente general o el vocero que designe y para la gestión de comunicación institucional: La Oficina Asesora de Imagen Corporativa y Comunicaciones es la única área de la Empresa autorizada para entregar, emitir y publicar información sobre la EAAB-ESP a través de los canales de comunicación institucionales. La Circular se debe socializar cada cuatro meses a través de los canales institucionales internos. "/>
    <s v="Circular actualizada y documento con información de socialización en canales internos"/>
    <s v="Huerfano Alayon, Alba Luz"/>
    <s v="Rodriguez Riveros, Adriana"/>
    <s v="Secretaria General - Of Asesora Imagen y Comunicaciones"/>
    <s v="1/05/2024"/>
    <s v="30/11/2024"/>
    <s v="En avance"/>
    <s v="Se proyectó la Circular Lineamientos para el manejo de comunicación institucional que, para efectos de revisión, ajustes o aprobación, se encuentra en el despacho de la gerente general, Natasha Avendaño. El contenido contempla los lineamientos para la vocería y relacionamiento con los medios de comunicación; lineamientos para requerimientos de comunicación por parte de las áreas, asesoría y revisión estrategias de comunicación especiales que gestionan las áreas a través de sus contratistas, entre otros. Una vez la gerente general haga la revisión, se procederá a hacer los ajustes pertinentes, de ser requeridos, y a proyectar la Circular debidamente firmada y así hacer la publicación, dos veces al mes hasta el fin de esta vigencia, a través de los canales institucionales internos. _x000a_ Se adjunta la Circular."/>
    <s v="Con Autocontrol"/>
    <s v="Se presenta como avance de la actividad la circular “Lineamientos manejo de comunicación institucional” la cual se encuentra en revisión y aprobación de la gerente general."/>
    <s v="Con Monitoreo"/>
    <x v="0"/>
    <n v="-91"/>
    <x v="0"/>
    <m/>
  </r>
  <r>
    <s v="RP-6414"/>
    <x v="2"/>
    <s v="Riesgos de corrupción"/>
    <s v="FND-29642"/>
    <s v="MPEE-PT-3"/>
    <s v="R1-MPEE"/>
    <s v="Actualizar el procedimiento MPEE0106 Formulación del Plan Operativo Anual de Inversiones – P.O.A.I, de acuerdo a los nuevos formatos de documentación y caracteristicas de control, para: 1. Presentación de inclusión y/o exclusión de proyectos de inversión ante la junta directiva. (Por requerimiento de las areas ejecutoras) 2. Las recomendaciones que emite el comite de proyectos de inversión seran documentadas y socializadas a los integrantes del mismo."/>
    <s v="Presentación de inclusión y/o exclusión de proyectos de inversión, certificado de presentación ante la Junta Directiva, acta de comité de inversiones  y el Procedimiento MPEE0106 Formulación del Plan Operativo Anual de Inversiones – P.O.A.I actualizado."/>
    <s v="Gonzalez Mozo, Luisa Fernanda_x000a_Pardo Hernandez, Ivan Camilo"/>
    <s v="Rodriguez Gomez, Eliana"/>
    <s v="Ger Planeamiento y Control - Dir Planeacion y Control de Inversiones"/>
    <s v="31/10/2022"/>
    <s v="30/04/2023"/>
    <s v="Vencida"/>
    <s v="Se realizan sesiones de trabajo con la Dirección de Calidad, en la cual se está realizando la actualización del procedimiento MPEE0106 Formulación del Plan Operativo Anual de Inversiones – P.O.A.I, ajustado a la metodología BPMN implementada para la actualización de los procedimientos. Se adjunta documento con el flujo del proyecto realizado en la herramienta Visio._x000a_ Se adjuntan actas de Comité de Proyectos de Inversión meses de marzo, abril y mayo."/>
    <s v="Con Autocontrol"/>
    <s v="Si bien se evidencia avance en la actualización del procedimiento relacionado en la descripción de la actividad, a la fecha no se encuentra publicado y aprobado en el mapa de procesos; teniendo en cuenta que la fecha de finalización de la actividad era el 30 de abril de 2023, la actividad continua en estado vencida"/>
    <s v="Con Monitoreo"/>
    <x v="2"/>
    <n v="489"/>
    <x v="1"/>
    <m/>
  </r>
  <r>
    <s v="RP-8231"/>
    <x v="3"/>
    <s v="Riesgos de corrupción"/>
    <s v="FND-30441"/>
    <s v="MPEH-AT-1"/>
    <s v="R101-MPEH"/>
    <s v="Documentar y socializar los controles asociados al riego en el procedimiento MPEH0701P - Nomina regular, mesada pensional y seguridad social."/>
    <s v="Procedimiento MPEH0701P publicado en mapa de procesos"/>
    <s v="Ochoa Suarez, Juan Jacobo"/>
    <s v="Ortiz Lemos, Yina Marcela"/>
    <s v="Ger Gestion Humana y Administrativa - Dir Gestion de Compensaciones"/>
    <s v="1/12/2023"/>
    <s v="30/06/2024"/>
    <s v="En avance"/>
    <s v="Correspondiente a la actualización del procedimiento se informa que se han venido realizando mesas de trabajo las cuales van llegando a la culminación de esta actualización, la más reciente con el área de la Dirección de Calidad y Procesos. De acuerdo a lo anterior, se informa que este proceso está en su etapa final._x000a_ Se anexa correo electrónico con trazabilidad de lo trabajado y solicitando el documento actualizado a la Coordinadora de Nómina."/>
    <s v="Con Autocontrol"/>
    <s v="La actividad queda vencida dado que a la fecha no se evidencia el procedimiento actualizado en mapa de procesos con la inclusión de los controles"/>
    <s v="Con Monitoreo"/>
    <x v="2"/>
    <n v="62"/>
    <x v="2"/>
    <m/>
  </r>
  <r>
    <s v="RP-8232"/>
    <x v="3"/>
    <s v="Riesgos de corrupción"/>
    <s v="FND-30442"/>
    <s v="MPEH-AT-2"/>
    <s v="R102-MPEH"/>
    <s v="Unificar los procedimientos de beneficios legales, auxilios y becas, incluyendo controles &quot;solicita al profesional la devolución de los dineros consignados que no corresponden los cuales serían descontados de la nómina&quot;"/>
    <s v="Procedimiento actualizado en mapa de procesos"/>
    <s v="Castro Caceres, Fabio Camilo_x000a_Lopez Alarcon, Ciro Albeiro"/>
    <s v="Ortiz Lemos, Yina Marcela"/>
    <s v="Ger Gestion Humana y Administrativa - Dir Mejoramiento Calidad de Vida"/>
    <s v="1/12/2023"/>
    <s v="30/06/2024"/>
    <s v="Vencida"/>
    <s v="Se incluyeron actividades para la solicitud de la devolución de los dineros consignados que no corresponden, los cuales serían descontados de la nómina en los diferentes procedimientos de auxilios y becas, estos no pueden ser unificados debido a que son procesos diferentes._x000a_ Ya se envío al responsable de Calidad y Procesos para su respectiva revisión y cargue en el mapa de procesos."/>
    <s v="Con Autocontrol"/>
    <s v="La actividad queda vencida dado que el procedimiento aun no se evidencia actualizado en mapa de procesos"/>
    <s v="Con Monitoreo"/>
    <x v="2"/>
    <n v="62"/>
    <x v="2"/>
    <m/>
  </r>
  <r>
    <s v="RP-8233"/>
    <x v="3"/>
    <s v="Riesgos de corrupción"/>
    <s v="FND-30443"/>
    <s v="MPEH-AT-3"/>
    <s v="R103-MPEH"/>
    <s v="Actualizar el procedimiento Selección para el ingreso de personal de Libre Nombramiento,  Contratos a labor, Contratos a Término Fijo, Contratos de Aprendizaje y Convenio de Pasantía, Judicatura o Practica (MPEH0202P) complementando los controles preventivos"/>
    <s v="Procedimiento actualizado en mapa de procesos"/>
    <s v="Lopez Alarcon, Ciro Albeiro"/>
    <s v="Ortiz Lemos, Yina Marcela"/>
    <s v="Ger Gestion Humana y Administrativa - Dir Mejoramiento Calidad de Vida"/>
    <s v="1/12/2023"/>
    <s v="30/06/2024"/>
    <s v="Cumplida"/>
    <s v="Se realizó la actualización del procedimiento Selección para el ingreso de personal de Libre Nombramiento,  Contratos a labor, Contratos a Término Fijo, Contratos de Aprendizaje y Convenio de Pasantía, Judicatura o Practica (MPEH0202P), en el cual se incorporaron los controles preventivos asociados al mismo, se carga copia del documento el cual se encuentra cargado en el Mapa de Procesos, por lo que se solicita dar cierre a la presente actividad."/>
    <s v="Con Autocontrol"/>
    <s v="Aunque se evidencia avance en la actualización del procedimiento, aun esta pendiente la actualización en el mapa de procesos"/>
    <s v="Con Monitoreo"/>
    <x v="2"/>
    <n v="62"/>
    <x v="2"/>
    <m/>
  </r>
  <r>
    <s v="RP-8477"/>
    <x v="4"/>
    <s v="Riesgos de corrupción"/>
    <s v="FND-30638_x000a_FND-30639"/>
    <s v="MPFB-AT-1"/>
    <s v="R104-MPFB_x000a_R101-MPFB"/>
    <s v="Elaborar documento sobre buenas prácticas contractuales y divulgar a toda la empresa."/>
    <s v="Documento sobre buenas prácticas contractuales - Informativo institucional"/>
    <s v="Caicedo Gonzalez, Jenny_x000a_Ramirez Mosquera, Carolina"/>
    <s v="Caceres Prada, Maria Camila"/>
    <s v=""/>
    <s v="1/05/2024"/>
    <s v="31/10/2024"/>
    <s v="En avance"/>
    <s v="Se adjunta como evidencia el documento proyectado, titulado &quot;Buenas Prácticas en la Gestión Contractual&quot;. Este documento se encuentra en proceso de revisión y ajustes finales, con el objetivo de presentarlo a las partes interesadas en el último trimestre del año 2024."/>
    <s v="Con Autocontrol"/>
    <s v="La Dirección de Contratación y Compras presenta documento de &quot;Buenas Prácticas en la Gestión Contractual&quot; en el cual se establecen los lineamientos y las actividades necesarias para facilitar el trámite de gestión precontractual (planeación y selección de contratistas), la etapa de ejecución del contrato y la etapa post-contractual. El documento fue remitido al director de Contratación y Compras para revisión y aprobación mediante correo electrónico del 5 de junio de 2024 del cual se remite pantallazo. Se espera la aprobación y cargue en el cuarto trimestre, teniendo en cuenta que la fecha de vencimiento del plan de tratamiento es 31 de octubre de 2024."/>
    <s v="Con Monitoreo"/>
    <x v="0"/>
    <n v="-61"/>
    <x v="0"/>
    <m/>
  </r>
  <r>
    <s v="RP-6846"/>
    <x v="5"/>
    <s v="Riesgos de corrupción"/>
    <s v="FND-29758"/>
    <s v="MPFC-PT-13"/>
    <s v="R1-MPFC"/>
    <s v="Actualizar el procedimiento MPFC0401P - Toma y recepción de muetsras de suelos y materiales incluyendo como control  la  autorización de cambios en la programación ,   Ia dentificación los  ítem para  ensayo o calibración.Asi  como los  lineamientos para la toma, recepción, manipulación y almacenamiento de ítems de ensayo o calibración en los laboratorios de la DST"/>
    <s v="Procedimiento MPFC0401P - Toma y recepción de muetsras de suelos y materiales.Actualizado y publicado en el mapa de procesos."/>
    <s v="Gonzalez Lizarazo, Ingrid"/>
    <s v="Castelblanco Cardenas, Luis Enrique"/>
    <s v="Ger de Tecnologia - Dir Servicios Tecnicos"/>
    <s v="15/02/2023"/>
    <s v="30/11/2023"/>
    <s v="Vencida"/>
    <s v="El procedimiento MPMM0917P (antiguo código)MPFC0401P   se reviso y actualizo el 8 de agosto de 2024, se encuentra en revisión por parte del responsable técnico y la facilitadora SUG responsable de la 17025., hasta que no este publicado en el mapa de procesos no se dará por cumplida esta actividad.  ( se adjunta documento final para aprobación y correo electrónico)"/>
    <s v="Con Autocontrol"/>
    <s v="La acción permanece vencida, ya que el procedimiento aún no se ha tramitado con la Dirección de Calidad y Procesos para el cargue oficial en el mapa de procesos de la EAAB. Adicional a esto se recuerda que se realizó un cambio al formato / Plantilla de procedimiento, este debe ser utilizado para la publicación en el mapa de procesos."/>
    <s v="Con Monitoreo"/>
    <x v="2"/>
    <n v="275"/>
    <x v="3"/>
    <m/>
  </r>
  <r>
    <s v="RP-6839"/>
    <x v="5"/>
    <s v="Riesgos de corrupción"/>
    <s v="FND-29758"/>
    <s v="MPFC-PT-6"/>
    <s v="R1-MPFC"/>
    <s v="Realizar mesa de trabajo con la Dirección de Servicios de Informática con el fin de actualizar el procedimeinto MPFT0202P donde se incluya el control  para gestionar el acceso a  cuentas y permisos para el perosnal de la DST"/>
    <s v="Procedimiento MPFT0202P Administración de cuentas de acceso y autorizaciones. Actualizado y publicado en el mapa de procesos"/>
    <s v="Gonzalez Lizarazo, Ingrid"/>
    <s v="Castelblanco Cardenas, Luis Enrique"/>
    <s v="Ger de Tecnologia - Dir Servicios Tecnicos"/>
    <s v="15/02/2023"/>
    <s v="30/11/2023"/>
    <s v="Vencida"/>
    <s v="El dia 27 defebrero de 2024, se ajusto el control con el personal que realiza la actividad y este mismo dia se valido con la DGCyP, se realizo reunion  el martes 5 de marzo de 2024 para presenta este control a la Dirección de informatica, se realizaron unos ajustes y se remitio procedimiento con el control propuesto por parte de la DST para que se valide con los profesionales de la DSI y que se surta el tramite ante la DGCyP por parte de la DSI ya que este procedimiento corresponde al proceso Gestión TIC . El 30 se julio se remitio correo nuevamente a la Dirección de Servicios de informatica  solicitando la publicación del procedimiento, sin que a la fecha del autoocntrol 14 de agosto se de respueta por parte de esta direccion. _x000a_  hasta que no este publicado en el mapa de procesos no se podrá dar por cumplida esta actividad. ( correo con el envió del procedimiento ajustado con el control definido)"/>
    <s v="Con Autocontrol"/>
    <s v="La actividad se encuentra vencida. Si bien se han realizado gestiones con la DSI, es necesario tomar medidas inmediatas para concluir la oficialización del procedimiento MPFT0202P. Se propone programar una reunión a la brevedad con la DSI y su analista de calidad para continuar con el tramite de oficialización de este procedimiento._x000a_ Asimismo, se reitera que el formato/plantilla de procedimiento ha sido modificado y debe aplicarse para la publicación en el mapa de procesos."/>
    <s v="Con Monitoreo"/>
    <x v="2"/>
    <n v="275"/>
    <x v="3"/>
    <m/>
  </r>
  <r>
    <s v="RP-6842"/>
    <x v="5"/>
    <s v="Riesgos de corrupción"/>
    <s v="FND-29758"/>
    <s v="MPFC-PT-9"/>
    <s v="R1-MPFC"/>
    <s v="Actualizar el procedimiento MPFC0309P -  EMISIÓN Y CONTROL RESULTADOS LAB AGUAS, incluyendo como control validar resultados. Asi como asegurar la confiabilidad de los resultados de las  calibraciones (Laboratorio de Medidores).cumpliendo con los requisitos de la Norma ISO IEC 17025 y el documento normativo"/>
    <s v="Procedimiento MPFC0309P -  EMISIÓN Y CONTROL RESULTADOS LAB AGUAS.Actualizado y publicado en el mapa de procesos."/>
    <s v="Gonzalez Lizarazo, Ingrid"/>
    <s v="Castelblanco Cardenas, Luis Enrique"/>
    <s v="Ger de Tecnologia - Dir Servicios Tecnicos"/>
    <s v="15/02/2023"/>
    <s v="30/11/2023"/>
    <s v="Vencida"/>
    <s v="Procedimiento MPMM0915_02 ( antiguo código MPFC0309P) Emisión y Control de reporte de resultados laboratorio de aguas, Nos e ha avanzado en la actualización de este procedimiento por parte de la facilitadora SUG Ingrid Gonzalez._x000a_ Hasta que el procedimiento no se encuentre publicado en el mapa de procesos no se podrá dar por cumplida esta actividad- "/>
    <s v="Con Autocontrol"/>
    <s v="A pesar de la evidencia y el control realizados, el procedimiento MPMM0915_02 (antes MPFC0309P) para emisión y control de reportes de laboratorio de aguas requiere una actualización urgente. Se propone programar una reunión con los profesionales del laboratorio para llevar a cabo esta tarea lo antes posible."/>
    <s v="Con Monitoreo"/>
    <x v="2"/>
    <n v="275"/>
    <x v="3"/>
    <m/>
  </r>
  <r>
    <s v="RP-6840"/>
    <x v="5"/>
    <s v="Riesgos de corrupción"/>
    <s v="FND-29758"/>
    <s v="MPFC-PT-7"/>
    <s v="R1-MPFC"/>
    <s v="Realizar mesa de trabajo con la Dirección de Servicios Administrativos con el fin de actualziar el procedimiento MPFA0604P Entrada y Salida de Personal de las instalaciones de la Empresa, incluyendo como control  las medidas que se toman para autoriar  el ingreso del laboratorio."/>
    <s v="Procedimiento MPFA0604P Entrada y Salida de Personal de las instalaciones de la Empresa . Actualizado y publicado en el mapa de procesos"/>
    <s v="Gonzalez Lizarazo, Ingrid"/>
    <s v="Castelblanco Cardenas, Luis Enrique"/>
    <s v="Ger de Tecnologia - Dir Servicios Tecnicos"/>
    <s v="15/02/2023"/>
    <s v="30/11/2023"/>
    <s v="Cumplida"/>
    <s v="El dia  18 de abril de 2024  se realizó la aprobación del procedimiento MPFA0604P Entrada y Salida de Personal de las instalaciones de la Empresa, incluyendo como control  las medidas que se toman para autorizar  el ingreso del laboratorio. ( actividades 31 y 32) Ver mapa de procesos. "/>
    <s v="Con Autocontrol"/>
    <s v="La actividad se encuentra cumplida, el área realizó las gestiones pertinentes para la oficialización del procedimiento MPFA0604P Entrada y Salida de Personal de las instalaciones de la Empresa, se realiza la verificación de la inclusión de las actividades 31 y 32 que especifican como es la aprobación de entrada de personal al laboratorio y se realiza la verificación de la publicación en el mapa de procesos de la EAAB."/>
    <s v="Con Monitoreo"/>
    <x v="1"/>
    <n v="275"/>
    <x v="0"/>
    <m/>
  </r>
  <r>
    <s v="RP-5199"/>
    <x v="6"/>
    <s v="Riesgos de corrupción"/>
    <s v="FND-29433"/>
    <s v="MPFD-PT-1"/>
    <s v="R1-MPFD"/>
    <s v="Solicitar a los archivos de gestión el reporte de incidentes de expedientes_x000a_ Zona RIesgo R: Zona Media"/>
    <s v="Informe de documentación recuperada"/>
    <s v="Baron Peralta, Marco Antonio_x000a_Grajales Vergara, Lina Marcela"/>
    <s v="Camacho Luna, Gladys"/>
    <s v="Ger Gestion Humana y Administrativa - Dir Servicios Administrativos"/>
    <s v="1/12/2022"/>
    <s v="30/12/2023"/>
    <s v="Cumplida"/>
    <s v="La Dirección Servicios Administrativos no cuenta con el profesional en Restauración. Sin embargo, se dio lineamientos como medida preventiva a la Dirección Operativa Servicio Acueducto y Alcantarillado Zona 4, mediante memorando interno 1451001-2024-0713, la cual reporto un incidente con la documentación de archivo que resulto afectada."/>
    <s v="Con Autocontrol"/>
    <s v="Sin embargo, no se evidencias las solicitudes que haya efectuado la Dirección de Servicios Administrativos a los diferentes archivos de gestión para que reportaran  incidentes de expedientes; tampoco se da cumplimiento al medio de verificación: Informe"/>
    <s v="Con Monitoreo"/>
    <x v="2"/>
    <n v="245"/>
    <x v="3"/>
    <m/>
  </r>
  <r>
    <s v="RP-6326"/>
    <x v="7"/>
    <s v="Riesgos de corrupción"/>
    <s v="FND-29592"/>
    <s v="MPMA-PT5"/>
    <s v="R6-MPMA"/>
    <s v="Identificar e incluir en los documentos del proceso Servicio de Acueducto (que apliquen), las acciones a seguir en caso de detectar conexiones fraudulentas."/>
    <s v="Documento actualizado en mapa de procesos"/>
    <s v="Agudelo Cruz, Gina Paola_x000a_Penagos Cortes, Luis Alejandro"/>
    <s v="Guerrero Ardila, Miller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5/01/2023"/>
    <s v="31/12/2023"/>
    <s v="Cumplida"/>
    <s v="Conforme a la metodología de mejora continua y en cumplimiento de las metas de la planeación estratégica 2024-2028 se adelantan mesas de trabajo de la Gerencia Corporativa Servicio al Cliente y la Dirección Gestión Calidad y Procesos para el proceso de actualización documental de los procesos de la EAAB-ESP, con el fin de adoptar la metodología de diagramación BPMN, lo que permitirá evaluar de manera objetiva la importancia de actualizar la documentación de cada proceso y establecer una ruta clara de priorización (Memorando interno 1250001-2024-089 del 11 de julio de 2024). Sin embargo se presentan las evidencias de las últimas actividades previas a la implementación de la estrategia conjunta:_x000a_ MPMA0704-REPARACIÓN DE DAÑOS, ESCAPES O FUGAS DE REDES (zona 4). Con base en las observaciones relacionadas con la solicitud 3084, la DGCP solicita ajustes adicionales y el 13.08.2024 el líder remite nuevamente el documento ajustado para VoBo de cargue en el aplicativo mapa de procesos._x000a_  MPMA0708-PRUEBAS HIDRÁULICAS Y AFOROS (zona 2). Se continua trabajando como instructivo MPMA07016I01 para su articulación con el  procedimiento de zona 1. Se solicitará su paso a obsoleto una vez aprobado como instructivo. _x000a_ MPMA0715-BÚSQUEDA SISTEMÁTICA DE FUGAS NO VISIBLES (zona 3). El área continua trabajando en su actualización."/>
    <s v="Con Autocontrol"/>
    <s v="Con respecto a lo indicado en el memorando 1250001-2024-089 emitido por la Dirección Gestión de Calidad y Procesos, y lo evidenciado en el cargue en Archer, el proceso Servicio Acueducto no ha culminado el ejercicio de aplicación de la Matriz de priorización documental. De igual forma, aunque se identificaron avances en la identificación de los procedimientos relacionados con detectar conexiones fraudulentas, se evidencia avances en la actualización, pero estos no han sido culminados, ni formalizados en mapa de procesos. Dado lo anterior, se determina la actividad como vencida."/>
    <s v="Con Monitoreo"/>
    <x v="2"/>
    <n v="244"/>
    <x v="3"/>
    <m/>
  </r>
  <r>
    <s v="RP-6327"/>
    <x v="7"/>
    <s v="Riesgos de corrupción"/>
    <s v="FND-29593"/>
    <s v="MPMA-PT6"/>
    <s v="R7-MPMA"/>
    <s v="Identificar e incluir en los documentos del proceso Servicio de Acueducto (que apliquen), la formalización del control relacionado con el seguimiento a las órdenes de trabajo de las Zonas de Servicio en el Sistema de Gestión Operativo- SGO."/>
    <s v="Documento actualizado en mapa de procesos"/>
    <s v="Agudelo Cruz, Gina Paola_x000a_Penagos Cortes, Luis Alejandro"/>
    <s v="Guerrero Ardila, Miller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5/01/2023"/>
    <s v="14/07/2023"/>
    <s v="Cumplida"/>
    <s v="Conforme a la metodología de mejora continua y en cumplimiento de las metas de la planeación estratégica 2024-2028 se adelantan mesas de trabajo de la Gerencia Corporativa Servicio al Cliente y la Dirección Gestión Calidad y Procesos para el proceso de actualización documental de los procesos de la EAAB-ESP, con el fin de adoptar la metodología de diagramación BPMN, lo que permitirá evaluar de manera objetiva la importancia de actualizar la documentación de cada proceso y establecer una ruta clara de priorización (Memorando interno 1250001-2024-089 del 11 de julio de 2024). Sin embargo se presentan las evidencias de las últimas actividades previas a la implementación de la estrategia conjunta:_x000a_ MPMA0704-REPARACIÓN DE DAÑOS, ESCAPES O FUGAS DE REDES (zona 4). Con base en las observaciones relacionadas con la solicitud 3084, la DGCP solicita ajustes adicionales y el 13.08.2024 el líder remite nuevamente el documento ajustado para VoBo de cargue en el aplicativo mapa de procesos._x000a_  MPMA07017P-VERIFICACIÓN DE RECLAMOS (zona 4). Con base en las observaciones relacionadas con la solicitud 3085, la DGCP solicita ajustes adicionales y el 13.08.2024 el líder remite nuevamente el documento ajustado para VoBo de cargue en el aplicativo mapa de procesos"/>
    <s v="Con Autocontrol"/>
    <s v="Con respecto a lo indicado en el memorando 1250001-2024-089 emitido por la Dirección Gestión de Calidad y Procesos, y lo evidenciado en el cargue en Archer, el proceso Servicio Acueducto no ha culminado el ejercicio de aplicación de la Matriz de priorización documental. De igual forma, aunque se identificaron avances en la identificación de los procedimientos relacionados con seguimiento a las órdenes de trabajo de las Zonas de Servicio en el Sistema de Gestión Operativo- SGO, se evidencia avances en la actualización, pero estos no han sido culminados, ni formalizados en mapa de procesos. Dado lo anterior, se determina la actividad como vencida."/>
    <s v="Con Monitoreo"/>
    <x v="2"/>
    <n v="414"/>
    <x v="1"/>
    <m/>
  </r>
  <r>
    <s v="RP-6966"/>
    <x v="8"/>
    <s v="Riesgos de corrupción"/>
    <s v="FND-29784"/>
    <s v="MPMI-PT-10"/>
    <s v="R6-MPMI"/>
    <s v="Realizar levantamiento del procedimiento o instructivo de &quot;Definición y delimitación del cauce y Ronda Hidráulica o faja paralela para la determinar el área aferente o de conservación por parte de la autoridad ambiental competente&quot;, e incluir controles para las consecuencias"/>
    <s v="Procedimiento o instructivo  publicado en mapa de procesos"/>
    <s v="Calderon Moreno, Yuly Andrea"/>
    <s v="Urrego Diaz, Tania Alejandra"/>
    <s v="Ger Ambiental - Dir Gestion Ambiental del Sistema Hidrico"/>
    <s v="5/05/2023"/>
    <s v="31/10/2023"/>
    <s v="Cumplida"/>
    <s v="La acción mencionada se considera cumplida desde el 29 de abril de 2024 (ver anexo 1). Se solicita consultar el proceso en caso de requerir aclaraciones adicionales._x000a__x000a_Se realizó el levantamiento y codificación del instructivo correspondiente a la acción. Durante el monitoreo realizado el 23 de abril, se observó que “no se anexan evidencias”, y se verificó que en el mapa de procesos y el procedimiento MPMI0206P Gestión de vertimientos de las sedes de la empresa, cargado el 10/11/2023, no se evidenciaba el cargue del instructivo MPMI0206I02 relacionado con la ronda hídrica._x000a__x000a_Es importante aclarar que en la descripción de la acción del plan de tratamientos no se incluyó ningún código, dado que la acción consistía en levantar un instructivo que no existía en ese momento. Tras un análisis técnico por parte del proceso de Gestión Ambiental, se llevó a cabo el levantamiento del instructivo, el cual se incluye en el procedimiento MPMI0207P_02_Gestión Integral de las Áreas de Importancia Hídrica para la EAAB-ESP. Se formuló el instructivo MPMI0207I02_01, que define y delimita la ronda hídrica y la faja paralela, determinando el área aferente o de conservación según la autoridad ambiental competente."/>
    <s v="Con Autocontrol"/>
    <s v="La actividad se considera cumplida. Al revisar tanto el mapa de procesos como los archivos descargados, se confirma la carga del procedimiento y de los tres instructivos, realizada el 26 de abril de 2024. Esto cumple con los requisitos establecidos como medio de verificación de esta actividad."/>
    <s v="Con Monitoreo"/>
    <x v="1"/>
    <n v="305"/>
    <x v="0"/>
    <m/>
  </r>
  <r>
    <s v="RP-6967"/>
    <x v="8"/>
    <s v="Riesgos de corrupción"/>
    <s v="FND-29785"/>
    <s v="MPMI-PT-11"/>
    <s v="R7-MPMI"/>
    <s v="Realizar proceso de contratación para la formulación del plan de podas de las cuencas Salitre y Torca Guaymaral"/>
    <s v="Contrato suscrito"/>
    <s v="Calderon Moreno, Yuly Andrea"/>
    <s v="Urrego Diaz, Tania Alejandra"/>
    <s v="Ger Ambiental - Dir Gestion Ambiental del Sistema Hidrico"/>
    <s v="1/06/2023"/>
    <s v="31/12/2023"/>
    <s v="En avance"/>
    <s v="Teniendo en cuenta la reformulación de la acción manifestada en los anteriores autocontroles y lo manifestado en el memorando 1250001-2024-091, se formaliza la reformulación de la acción mediante la actualización del perfil de riesgos del proceso, la cual está programada para el 30 de agosto de 2024._x000a_ 1) Actividad: Socialización del Concepto técnico de la Secretaría Distrital de Ambiente de la aprobación del plan de podas de la cuenca Tunjuelo. Producto o entregable: Concepto técnico de aprobación de la Secretaría Distrital de Ambiente. Fecha inicio: 01-11-2023. Fecha fin: 31-12-2023 2)_x000a_ 2) Actividad: Socialización de los planes de podas presentados ante SDA para los canales Rio Negro y Salitre sector entre ríos (Cuenca Salitre). Producto o entregable: Solicitud de evaluación a la SDA Fecha inicio: 01-11-2023 Fecha fin: 31-12-2023 3)_x000a_ 3)Actividad: Formulación del plan de podas de la cuenca Fucha. Producto o entregable: Solicitud de evaluación a la SDA. Fecha inicio: 01-01-2024 Fecha fin: 31-12-2024  "/>
    <s v="Con Autocontrol"/>
    <s v="Dado que la información cargada y la relacionada en la descripción no cumple con los requisitos establecidos como medio de verificación, esta actividad se considera vencida."/>
    <s v="Con Monitoreo"/>
    <x v="2"/>
    <n v="244"/>
    <x v="3"/>
    <m/>
  </r>
  <r>
    <s v="RP-6968"/>
    <x v="8"/>
    <s v="Riesgos de corrupción"/>
    <s v="FND-29785"/>
    <s v="MPMI-PT-12"/>
    <s v="R7-MPMI"/>
    <s v="Formalizar el Plan de podas de las cuencas Fucha y Tunjuelo"/>
    <s v="Plan de podas"/>
    <s v="Calderon Moreno, Yuly Andrea"/>
    <s v="Urrego Diaz, Tania Alejandra"/>
    <s v="Ger Ambiental - Dir Gestion Ambiental del Sistema Hidrico"/>
    <s v="1/06/2023"/>
    <s v="31/12/2023"/>
    <s v="En avance"/>
    <s v="Teniendo en cuenta la reformulación de la acción manifestada en los anteriores autocontroles y lo manifestado en el memorando 1250001-2024-091, se formaliza la reformulación de la acción mediante la actualización del perfil de riesgos del proceso, la cual está programada para el 30 de agosto de 2024._x000a_ 1) Actividad: Socialización del Concepto técnico de la Secretaría Distrital de Ambiente de la aprobación del plan de podas de la cuenca Tunjuelo. Producto o entregable: Concepto técnico de aprobación de la Secretaría Distrital de Ambiente. Fecha inicio: 01-11-2023. Fecha fin: 31-12-2023 2)_x000a_ 2) Actividad: Socialización de los planes de podas presentados ante SDA para los canales Rio Negro y Salitre sector entre ríos (Cuenca Salitre). Producto o entregable: Solicitud de evaluación a la SDA Fecha inicio: 01-11-2023 Fecha fin: 31-12-2023 3)_x000a_ 3)Actividad: Formulación del plan de podas de la cuenca Fucha. Producto o entregable: Solicitud de evaluación a la SDA. Fecha inicio: 01-01-2024 Fecha fin: 31-12-2024  "/>
    <s v="Con Autocontrol"/>
    <s v="Dado que la información cargada y la relacionada en la descripción no cumple con los requisitos establecidos como medio de verificación, esta actividad se considera vencida."/>
    <s v="Con Monitoreo"/>
    <x v="2"/>
    <n v="244"/>
    <x v="3"/>
    <m/>
  </r>
  <r>
    <s v="RP-6969"/>
    <x v="8"/>
    <s v="Riesgos de corrupción"/>
    <s v="FND-29785"/>
    <s v="MPMI-PT-13"/>
    <s v="R7-MPMI"/>
    <s v="Actualizar el procedimiento MPMI0205 GESTIÓN Y MANEJO SILVICULTURAL, e incluir controles correctivos que ataquen las consecuencias."/>
    <s v="Procedimiento actualizado en mapa de procesos"/>
    <s v="Calderon Moreno, Yuly Andrea"/>
    <s v="Urrego Diaz, Tania Alejandra"/>
    <s v="Ger Ambiental - Dir Gestion Ambiental del Sistema Hidrico"/>
    <s v="1/04/2023"/>
    <s v="30/09/2023"/>
    <s v="En avance"/>
    <s v="Se actualizó el procedimiento de Gestión y Manejo Silvicultural y se socializó con las áreas correspondientes. Se adjuntan la ayuda de memoria y la versión final del procedimiento, que actualmente está en proceso de carga en el mapa de procesos."/>
    <s v="Con Autocontrol"/>
    <s v="Dado que la información cargada en el mapa de procesos sigue desactualizada y la evidencia proporcionada, así como la información en la descripción, no cumplen con los requisitos establecidos como medio de verificación, esta actividad se considera vencida."/>
    <s v="Con Monitoreo"/>
    <x v="2"/>
    <n v="336"/>
    <x v="3"/>
    <m/>
  </r>
  <r>
    <s v="RP-6970"/>
    <x v="8"/>
    <s v="Riesgos de corrupción"/>
    <s v="FND-29785"/>
    <s v="MPMI-PT-14"/>
    <s v="R7-MPMI"/>
    <s v="Actualizar el procedimiento MPMI0303 GESTIÓN INTEGRAL DE RESIDUOS, e incluir controles correctivos que ataquen las consecuencias."/>
    <s v="Procedimiento actualizado en mapa de procesos"/>
    <s v="Calderon Moreno, Yuly Andrea"/>
    <s v="Urrego Diaz, Tania Alejandra"/>
    <s v="Ger Ambiental - Dir Gestion Ambiental del Sistema Hidrico"/>
    <s v="2/02/2023"/>
    <s v="30/11/2023"/>
    <s v="En avance"/>
    <s v="De acuerdo con el memorando 1250001-2024-0115 del 9 de agosto (Ver RP-4710), la Dirección de Calidad y Procesos otorgó un plazo para la actualización del procedimiento de Gestión Integral de Residuos. No se solicita la modificación de la acción, dado que el ajuste se realizará en la actualización de la matriz de riesgos del proceso, autorizada también hasta el 30 de agosto."/>
    <s v="Con Autocontrol"/>
    <s v="Dado que la información cargada en el mapa de procesos sigue desactualizada y la evidencia proporcionada, así como la información en la descripción, no cumplen con los requisitos establecidos como medio de verificación, esta actividad se considera vencida."/>
    <s v="Con Monitoreo"/>
    <x v="2"/>
    <n v="275"/>
    <x v="3"/>
    <m/>
  </r>
  <r>
    <s v="RP-6330"/>
    <x v="9"/>
    <s v="Riesgos de corrupción"/>
    <s v="FND-29617"/>
    <s v="MPML-PT-2"/>
    <s v="R7-MPML"/>
    <s v="Implementar visitas bimestrales en terreno aleatorias para adelantar la verificación de la utilización de recursos registrados en los diferentes sistemas"/>
    <s v="Ayuda de memoria diligenciada por la persona que adelante la inspección"/>
    <s v="Agudelo Cruz, Gina Paola_x000a_Penagos Cortes, Luis Alejandro"/>
    <s v="Ortiz Lemos, Yin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2/2023"/>
    <s v="30/06/2023"/>
    <s v="Cumplida"/>
    <s v="Se adjunta muestra de ayudas de memoria realizadas por las Zonas en donde se realiza la verificación del uso de materiales en campo. "/>
    <s v="Con Autocontrol"/>
    <s v="Se evidencia ayuda de memoria para zona 3 en las siguientes fechas: 24 de junio en el cual se verifica aviso 2000717694  relacionado con el contrato 1-05-33300-1399-2022, en el cual se valida el cumplimiento de la instalación de rejilla para sumidero._x000a__x000a_Ayuda de memoria del 1 de agosto de 2024 en el cual se verifica aviso 2001362573 relacionado con el contrato 1-05-33300-1399-2022, validando la reconstrucción de sumidero._x000a__x000a_ _x000a__x000a_Para zona 2 se evidencia ayuda de memoria con fecha de 9 de mayo 2024 en el cual se verifica aviso 2001405980 validando la reconstrucción de sumidero_x000a__x000a_Ayuda de memoria con fecha 23 de julio de 2024 en el cual se verifica aviso 2001418129 validando poso por reconstruir_x000a__x000a_ _x000a__x000a_Para zona 1 se evidencia ayuda de memoria con fecha de 13 de junio 2024 validando aviso 2001416875 “Sumidero para reconstruir” donde se verifica la utilización de los materiales y recursos registrados en los diferentes sistemas._x000a__x000a_Ayuda de memoria con fecha del 11 de agosto de 2024 en el cual se valida Tapa convencional pozo a instalar” donde se verifica la utilización de los materiales y recursos registrados en los diferentes sistemas._x000a__x000a_No se evidencia los soportes correspondientes a zona 4 y 5 por lo cual la actividad queda vencida"/>
    <s v="Con Monitoreo"/>
    <x v="2"/>
    <n v="428"/>
    <x v="1"/>
    <m/>
  </r>
  <r>
    <s v="RP-2455"/>
    <x v="8"/>
    <s v="Riesgos de gestión / estratégicos"/>
    <s v="FND-27234"/>
    <s v="MI-P5-1"/>
    <s v="MI-P5"/>
    <s v="1) Formulación y radicación del plan de podas de las cuencas Torca Guaimaral, Salitre y Tunjuelo"/>
    <s v="Procedimiento publicado en mapa de proceso"/>
    <s v="Calderon Moreno, Yuly Andrea_x000a_Garcia Luis, Laura Juliette_x000a_Mejia Santana, Edwar Alexander"/>
    <s v="Urrego Diaz, Tania Alejandra"/>
    <s v="Ger Ambiental - Dir Gestion Ambiental del Sistema Hidrico_x000a_Ger Ambiental - Dir Saneamiento Ambiental"/>
    <s v="1/07/2021"/>
    <s v="31/07/2022"/>
    <s v="Vencida"/>
    <s v="Teniendo en cuenta la reformulación de la acción manifestada en los anteriores autocontroles y lo manifestado en el memorando 1250001-2024-091, se formaliza la reformulación de la acción mediante la actualización del perfil de riesgos del proceso, la cual está programada para el 30 de agosto de 2024._x000a_ 1) Actividad: Socialización del Concepto técnico de la Secretaría Distrital de Ambiente de la aprobación del plan de podas de la cuenca Tunjuelo. Producto o entregable: Concepto técnico de aprobación de la Secretaría Distrital de Ambiente. Fecha inicio: 01-11-2023. Fecha fin: 31-12-2023 2)_x000a_ 2) Actividad: Socialización de los planes de podas presentados ante SDA para los canales Rio Negro y Salitre sector entre ríos (Cuenca Salitre). Producto o entregable: Solicitud de evaluación a la SDA Fecha inicio: 01-11-2023 Fecha fin: 31-12-2023 3)_x000a_ 3)Actividad: Formulación del plan de podas de la cuenca Fucha. Producto o entregable: Solicitud de evaluación a la SDA. Fecha inicio: 01-01-2024 Fecha fin: 31-12-2024  "/>
    <s v="Con Autocontrol"/>
    <s v="En Archer se adjunta únicamente el memorando interno 1250001-2024-091, en el cual se aprueba un ajuste en el cronograma para la entrega de la actualización de la matriz de riesgos del proceso ambiental, con nueva fecha límite para el 30 de agosto de 2024. Sin embargo, dado que la matriz fue enviada el 18 de septiembre de 2024 y aún se encuentra en su primera fase de revisión, no se ha reformulado la acción. Como la actividad tiene fecha de vencimiento el 31 de julio de 2022, se deja en estado de &quot;vencida&quot;."/>
    <s v="Con Monitoreo"/>
    <x v="2"/>
    <n v="762"/>
    <x v="1"/>
    <m/>
  </r>
  <r>
    <s v="RP-2472"/>
    <x v="10"/>
    <s v="Riesgos de gestión / estratégicos"/>
    <s v="FND-27247"/>
    <s v="FT-P9-10"/>
    <s v="FT-P9"/>
    <s v="10. Integración con políticas de ciberseguridad de Policía y delitos informáticos de la DIJIN y Centro cibernético Policial CPP."/>
    <s v="Procedimiento (Nota: es el mismo para la actividad FT-P9-4  y FT-P9-10)"/>
    <s v="Espitia Salas, Heydi Elena"/>
    <s v="Rodriguez Muñoz, Karen Dayana"/>
    <s v="Ger de Tecnologia - Dir Servicios de Informatica"/>
    <s v="20/01/2016"/>
    <s v="31/12/2019"/>
    <s v="Vencida"/>
    <s v="Como resultado del análisis realizado sobre la implementación de políticas de seguridad de la información, particularmente en la integración de políticas de ciberseguridad y delitos informáticos, se ha identificado que la acción definidad  hace 4 años, para este momento es ineficiente y obsoleta., por lo que se requiere reformulación  de acciones. "/>
    <s v="Con Autocontrol"/>
    <s v=" No se evidencia el procedimiento de investigación forense e impacto de los incidentes en mapa de procesos.  Por lo tanto, esta actividad continúa vencida."/>
    <s v="Con Monitoreo"/>
    <x v="2"/>
    <n v="1705"/>
    <x v="1"/>
    <m/>
  </r>
  <r>
    <s v="RP-2471"/>
    <x v="10"/>
    <s v="Riesgos de gestión / estratégicos"/>
    <s v="FND-27247"/>
    <s v="FT-P9-4"/>
    <s v="FT-P9"/>
    <s v="4. Implementación estrategia informática forense."/>
    <s v="Procedimiento (Nota: es el mismo para la actividad FT-P9-4  y FT-P9-10)"/>
    <s v="Espitia Salas, Heydi Elena"/>
    <s v="Rodriguez Muñoz, Karen Dayana"/>
    <s v="Ger de Tecnologia - Dir Servicios de Informatica"/>
    <s v="1/03/2016"/>
    <s v="31/12/2019"/>
    <s v="Vencida"/>
    <s v="Como resultado del análisis realizado sobre la implementación de políticas de seguridad de la información, particularmente en la integración de políticas de ciberseguridad y delitos informáticos, se ha identificado que la acción definidad  hace 4 años, para este momento es ineficiente y obsoleta., por lo que se requiere reformulación  de acciones. "/>
    <s v="Con Autocontrol"/>
    <s v="No se evidencia del procedimiento de investigación forense e impacto de los incidentes en mapa de procesos.  Por lo tanto, esta actividad continúa vencida."/>
    <s v="Con Monitoreo"/>
    <x v="2"/>
    <n v="1705"/>
    <x v="1"/>
    <m/>
  </r>
  <r>
    <s v="RP-5205"/>
    <x v="6"/>
    <s v="Riesgos de gestión / estratégicos"/>
    <s v="FND-29437"/>
    <s v="MPFD-PT-7"/>
    <s v="R5-MPFD"/>
    <s v="Incluir en el procedimiento de MPFD0204P y MPFD0206P la revisión del correo de devolución enviados por el operador postal_x000a_ Zona Riesgo R: Zona Media"/>
    <s v="Procedimientos cargados en el mapa de procesos"/>
    <s v="Baron Peralta, Marco Antonio_x000a_Grajales Vergara, Lina Marcela"/>
    <s v="Camacho Luna, Gladys"/>
    <s v="Ger Gestion Humana y Administrativa - Dir Servicios Administrativos"/>
    <s v="1/12/2022"/>
    <s v="30/12/2023"/>
    <s v="Vencida"/>
    <s v="Se realizo actualización del procedimiento MPFD0204P Notificación de Comunicaciones Oficiales, el cual se encuentra cargado en el Mapa de Procesos.  En la actividad # 6 se encuentra las devoluciones generadas por el operador postal “Realiza la entrega de las citaciones para notificación personal al usuario y hace firmar la guía del operador postal y el formato MPFD204F03 Citación para notificación personal. En caso que el usuario no se encuentre, genera listado con las devoluciones de citaciones remitidas a la dirección por las siguientes causales: desconocido, dirección errada o no existe; y entrega al auxiliar administrativo vía correo electrónico la base en Excel. NOTA: Debe realizar dos (02) intentos de entrega de la notificación por aviso. En caso de no ser posible la entrega efectiva del mismo, debe realizar gestión adicional que incluya llamada telefónica e intento de entrega en horarios y días diferentes a los habitualmente utilizados por el operador&quot; Igualmente se creo el Instructivo MPFD0204I02 Notificación Comunicaciones Oficiales – Multas por niveles de servicio del Operador Postal, el cual también se encuentra cargado en el Mapa de Procesos. El procedimiento MPFD0206P Tramite, respuesta y envió de comunicaciones oficiales se encuentra en proceso de actualización. "/>
    <s v="Con Autocontrol"/>
    <s v="Aunque se anexa pantallazo de la actualización del procedimiento MPFD0204P Notificación de comunicaciones oficiales realizado el 10/07/2024 en donde se evidencia política 6 que registra el instructivo MPFD0204I02 &quot;Multas al operador&quot;, no se evidencia actualización ni borrador para el procedimiento MPFD0206P Trámite, respuesta y envío de comunicaciones oficiales; por lo tanto, esta actividad se encuentra vencida, hasta tanto no se actualice el procedimiento MPFD0206P "/>
    <s v="Con Monitoreo"/>
    <x v="2"/>
    <n v="245"/>
    <x v="3"/>
    <m/>
  </r>
  <r>
    <s v="RP-6014"/>
    <x v="11"/>
    <s v="Riesgos de gestión / estratégicos"/>
    <s v="FND-29487"/>
    <s v="MPFI-PT-1"/>
    <s v="R1-MPFI"/>
    <s v="Incluir en el procedimiento MPEH1002P Gestión de retiros&quot; el informar a la Dirección de Desarrollo Organizacional la desvinculación."/>
    <s v="Procedimiento actualizado en mapa de procesos."/>
    <s v="Ochoa Suarez, Juan Jacobo"/>
    <s v="Castelblanco Cardenas, Luis Enrique"/>
    <s v="Ger Gestion Humana y Administrativa - Dir Gestion de Compensaciones"/>
    <s v="15/02/2023"/>
    <s v="31/07/2024"/>
    <s v="Cumplida"/>
    <s v="Se actualiza el procedimiento MPEH1002 Gestión de retiros, el cual se incorporó la inclusión el informar a la Dirección de Desarrollo Organizacional la desvinculación. De acuerdo con lo anterior, se adjunta la evidencia del procedimiento actualizado en el mapa de procesos."/>
    <s v="Con Autocontrol"/>
    <s v="Se evidencia que el procedimiento MPEH1002 Gestión de retiros ya se encuentra publicado en el mapa de procesos de la EAAB, por lo tanto, la actividad queda cumplida de acuerdo con el medio de verificación."/>
    <s v="Con Monitoreo"/>
    <x v="1"/>
    <n v="31"/>
    <x v="0"/>
    <m/>
  </r>
  <r>
    <s v="RP-6015"/>
    <x v="11"/>
    <s v="Riesgos de gestión / estratégicos"/>
    <s v="FND-29487"/>
    <s v="MPFI-PT-2"/>
    <s v="R1-MPFI"/>
    <s v="Diseñar propuesta del intercambio teórico práctico tutor/aprendiz."/>
    <s v="Documento propuesta como base para fortalecer intercambio de conocimiento y mitigar fuga de conocimiento. "/>
    <s v="Leon Lopez, Nubia Irley"/>
    <s v="Castelblanco Cardenas, Luis Enrique"/>
    <s v="Ger Gestion Humana y Administrativa - Dir Desarrollo Organizacional_x000a_Ger de Tecnologia - Dir Ingenieria Especializada_x000a_Ger Gestion Humana y Administrativa - Dir Mejoramiento Calidad de Vida"/>
    <s v="15/02/2023"/>
    <s v="14/12/2023"/>
    <s v="Cumplida"/>
    <s v="Anexamos los soportes de la aprobación y publicación en el mapa de procesos del Instructivo MPFI0301I04 “Intercambio de conocimiento teórico/práctico tutor/aprendiz” del procedimiento de la “Cultura del Compartir Conocimiento” del Subproceso “Transferencia y afianzamiento del conocimiento” en marcados en el proceso de “Gestión de Conocimiento e Innovación”_x000a_  "/>
    <s v="Con Autocontrol"/>
    <s v="De acuerdo con la verificación del control, se evidencia que el área suministra la aprobación y publicación en el mapa de procesos del Instructivo MPFI0301I04 “Intercambio de conocimiento teórico/práctico tutor/aprendiz” del procedimiento de la “Cultura del Compartir Conocimiento” del Subproceso “Transferencia y afianzamiento del conocimiento”. Por lo tanto se puede dar cumplimiento de esta actividad."/>
    <s v="Con Monitoreo"/>
    <x v="1"/>
    <n v="261"/>
    <x v="0"/>
    <m/>
  </r>
  <r>
    <s v="RP-6146"/>
    <x v="5"/>
    <s v="Riesgos de seguridad de la información"/>
    <s v="FND-29551"/>
    <s v="MPFC-PT-4"/>
    <s v="R10-MPFC"/>
    <s v="Realizar mesa de trabajo con la Dirección de Servicios de Informática con el fin de definir los controles y el procedimirnto en el que se documentará los mismos para garantizar las copias de seguridad de los equipos que se definan del laboratorio de aguas."/>
    <s v="Ayuda de memoria que indique el procediemitno en el que se incluiran los controles_x000a_Lista de asistencia"/>
    <s v="Gonzalez Lizarazo, Ingrid"/>
    <s v="Ramirez Cancelado, Luis Fernando"/>
    <s v="Ger de Tecnologia - Dir Servicios Tecnicos"/>
    <s v="15/02/2023"/>
    <s v="15/08/2023"/>
    <s v="Cumplida"/>
    <s v="De acuerdo con la Reunión presencial  entre las facilitadoras SUG el 24 de julio de 2024  se defino que se incluiría el control en el procedimiento MPMM0911P Control De Calidad Analítica En Análisis Fisicoquímico. Se adjunta ayuda de memoria y dentro de ella se encuentra el pantallazo de los que participamos en la  1a sesión  realizada por teams . "/>
    <s v="Con Autocontrol"/>
    <s v="Se encuentra evidencia cargada en Archer de la reunión y ayuda de memoria de la actividad realizada."/>
    <s v="Con Monitoreo"/>
    <x v="1"/>
    <n v="382"/>
    <x v="0"/>
    <m/>
  </r>
  <r>
    <s v="RP-6147"/>
    <x v="5"/>
    <s v="Riesgos de seguridad de la información"/>
    <s v="FND-29551"/>
    <s v="MPFC-PT-5"/>
    <s v="R10-MPFC"/>
    <s v="Documentar los controles definidos en las mesas de trabajo con la Dirección de Servicios de Informática"/>
    <s v="Procedimiento(s) que se definan en la mesa de trabajo con la Dirección de Servicios de Informatica, actualizado y cargado en el mapa de procesos"/>
    <s v="Gonzalez Lizarazo, Ingrid"/>
    <s v="Ramirez Cancelado, Luis Fernando"/>
    <s v="Ger de Tecnologia - Dir Servicios Tecnicos"/>
    <s v="15/02/2023"/>
    <s v="30/11/2023"/>
    <s v="Vencida"/>
    <s v="Se defino que se incluiría el control en el procedimiento MPMM0911P Control De Calidad Analítica En Análisis Fisicoquímico , se adjunta borrador del documento, falta pasarlo a la nueva estructura documental hasta tanto el procedimiento no es se encuentre publicado en el mapa de procesos no se podrá dar por cumplida esta actividad. "/>
    <s v="Con Autocontrol"/>
    <s v="Se evidencia avance en la actualización del procedimiento, la actividad se determina como vencida, teniendo en cuenta la fecha de finalización  y que el documento aun no se encuentra actualizado en mapa de procesos._x000a_  _x000a_  "/>
    <s v="Con Monitoreo"/>
    <x v="2"/>
    <n v="275"/>
    <x v="3"/>
    <m/>
  </r>
  <r>
    <s v="RP-6322"/>
    <x v="7"/>
    <s v="Riesgos de gestión / estratégicos"/>
    <s v="FND-29588"/>
    <s v="MPMA-PT1"/>
    <s v="R2-MPMA"/>
    <s v="Formalizar la caracterización del proceso Servicio de Acueducto en Mapa de procesos"/>
    <s v="Documento actualizado en mapa de procesos"/>
    <s v="Agudelo Cruz, Gina Paola_x000a_Flantermesk Pineda, Laura Leonor_x000a_Lopez Lopez, Jose Gilberto_x000a_Moncada Barragan, Johanna Lizeth_x000a_Penagos Cortes, Luis Alejandro_x000a_Sierra Sanchez, Steven Alberto"/>
    <s v="Guerrero Ardila, Miller German"/>
    <s v="Ger Sistema Maestro - Dir Abastecimiento_x000a_Ger Sistema Maestro - Dir Red Matriz Acueducto_x000a_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5/01/2023"/>
    <s v="14/04/2023"/>
    <s v="Cumplida"/>
    <s v="Se actualiza caracterización del proceso Servicio Acueducto y se formaliza en Mapa de procesos."/>
    <s v="Con Autocontrol"/>
    <s v="Se evidencia actualización de la caracterización del proceso Servicio Acueducto a versión 3, en el aplicativo Mapa de procesos, con fecha del 19/09/2024."/>
    <s v="Con Monitoreo"/>
    <x v="1"/>
    <n v="505"/>
    <x v="0"/>
    <m/>
  </r>
  <r>
    <s v="RP-6323"/>
    <x v="7"/>
    <s v="Riesgos de gestión / estratégicos"/>
    <s v="FND-29588_x000a_FND-29589"/>
    <s v="MPMA-PT-2"/>
    <s v="R2-MPMA_x000a_R3-MPMA"/>
    <s v="Actualizar el procedimiento MPMA0501P Coordinación de la Operación, con el fin de fortalcer la documentación del control relacionado con el Monitoreo de las variables hidráulicas."/>
    <s v="Documento actualizado en mapa de procesos"/>
    <s v="Lopez Lopez, Jose Gilberto_x000a_Millan Mesa, Yanneth Milena"/>
    <s v="Guerrero Ardila, Miller German"/>
    <s v="Ger Sistema Maestro - Dir Red Matriz Acueducto"/>
    <s v="15/01/2023"/>
    <s v="14/07/2023"/>
    <s v="Vencida"/>
    <s v="El procedimiento Coordianción de la Operación MPMA0501P se enciuentra en actualizción en la marco de la priorización documental acordada con la Dirección Gestiuón de Calidad y Procesos"/>
    <s v="Con Autocontrol"/>
    <s v="Se evidencian avances en la actualización del procedimiento. Para determinar como cumplida la actividad el procedimiento actualizado debe estar formalizado en Mapa de procesos."/>
    <s v="Con Monitoreo"/>
    <x v="2"/>
    <n v="414"/>
    <x v="1"/>
    <m/>
  </r>
  <r>
    <s v="RP-6328"/>
    <x v="7"/>
    <s v="Riesgos de ambiental"/>
    <s v="FND-29594"/>
    <s v="MPMA-PT-2"/>
    <s v="R15-MPMA"/>
    <s v="Actualizar el procedimiento MPMA0501P Coordinación de la Operación, con el fin de fortalcer la documentación del control relacionado con el Monitoreo de las variables hidráulicas."/>
    <s v="Documento actualizado en mapa de procesos"/>
    <s v="Lopez Lopez, Jose Gilberto_x000a_Millan Mesa, Yanneth Milena"/>
    <s v="Muñoz Rodriguez, Maira Sofia"/>
    <s v="Ger Sistema Maestro - Dir Red Matriz Acueducto"/>
    <s v="15/01/2023"/>
    <s v="29/03/2024"/>
    <s v="Vencida"/>
    <s v="El procedimiento Coordinación de la Operación MPMA05P Se encuentra en actualzaición con el acompañamiento de la Div. Centro de Control para lo cual se adjunta soporte de correo "/>
    <s v="Con Autocontrol"/>
    <s v="A pesar que hay avance en la actividad, el procedimiento propuesto como medio de verificación aun no se encuentra cargado en el mapa de procesos."/>
    <s v="Con Monitoreo"/>
    <x v="2"/>
    <n v="155"/>
    <x v="4"/>
    <m/>
  </r>
  <r>
    <s v="RP-6332"/>
    <x v="9"/>
    <s v="Riesgos de ambiental"/>
    <s v="FND-29600_x000a_FND-29606"/>
    <s v="MPML-PT-4"/>
    <s v="R13-MPML_x000a_R16-MPML"/>
    <s v="Realizar socialización de la articulación de la PTAR El Salitre con el PIRE de la EAAB."/>
    <s v="Ayuda de memoria y lista de asistencia"/>
    <s v="Alvarez Ramon, Lizbetnyiced_x000a_Ocampo Rayo, Aranza"/>
    <s v="Muñoz Rodriguez, Maira Sofia"/>
    <s v="Ger Sistema Maestro - Dir Red Troncal Alcantarillado"/>
    <s v="1/01/2023"/>
    <s v="31/12/2023"/>
    <s v="Cumplida"/>
    <s v="Con el fin de dar seguimiento al riesgo R-13 MPML para la PTAR El Salitre, relacionado con la &quot;Contaminación del recurso hídrico debido a vertimientos en fuentes hídricas superficiales o en el suelo, producto de la ruptura de tuberías de lodos y biosólidos en condiciones de emergencia&quot;, se ha tomado la siguiente acción: &quot;Realizar la socialización de la articulación de la PTAR Salitre con el PIRE de la EAAB.&quot;_x000a_ Se adjunta una ayuda de memoria que incluye la revisión de los documentos del PIRE, en los cuales se confirma que dicha articulación ya está establecida._x000a_ En respuesta al comentario del primer autocontrol, se llevó a cabo una reunión con la persona encargada del PIRE en la EAAB, quien ahora está bajo la Dirección de Calidad y Procesos, ya que el Ingeniero Marco Millán ya no se encuentra a cargo del PIRE._x000a_ Adicionalmente, se ha programado una reunión para la socialización entre la Dirección Red Troncal Alcantarillado y la Dirección de Calidad y Procesos._x000a_ Se considera que la actividad se encuentra en Cumplida."/>
    <s v="Con Autocontrol"/>
    <s v="Los medios de verificación aportados dan cumplimiento al ejercicio de socialización de la articulación de la PTAR El Salitre con el PIRE de la EAAB."/>
    <s v="Con Monitoreo"/>
    <x v="1"/>
    <n v="244"/>
    <x v="0"/>
    <m/>
  </r>
  <r>
    <s v="RP-6333"/>
    <x v="9"/>
    <s v="Riesgos de ambiental"/>
    <s v="FND-29602"/>
    <s v="MPML-PT-5"/>
    <s v="R14-MPML"/>
    <s v="Actualizar el instructivo interno de la PTAR Salitre que contemple actividades relacionadas a contener posibles vertimientos con descargas en fuentes hídricas superficiales o en suelos."/>
    <s v="Instructivo MPMM0501I01 Inspección de Zonas actualizado y cargado en mapa de procesos"/>
    <s v="Alvarez Ramon, Lizbetnyiced_x000a_Ocampo Rayo, Aranza"/>
    <s v="Muñoz Rodriguez, Maira Sofia"/>
    <s v="Ger Sistema Maestro - Dir Red Troncal Alcantarillado"/>
    <s v="1/01/2023"/>
    <s v="1/03/2024"/>
    <s v="Vencida"/>
    <s v="Con el fin de dar cumplimento a la descripción de la actividad, el instructivo &quot;MPMM0501I01 - Inspección de Zonas&quot; para garantizar que las inspecciones dentro de la planta se realicen de manera efectiva y en línea con los estándares ambientales y de calidad del agua. Estas inspecciones son críticas para detectar posibles problemas o áreas de mejora en el sistema de tratamiento de aguas residuales antes de que se conviertan en situaciones más graves, como vertimientos no autorizados._x000a_ La actividad queda en avance, ya que el instructivo esta proceso de subir al Mapa de Procesos bajo la siguiente solicitud: 3152"/>
    <s v="Con Autocontrol"/>
    <s v="A pesar que hay avance de la actividad, los registros presentados no cumplen con el medio de verificación pues el instructivo no se encuentra cargado en el mapa de procesos."/>
    <s v="Con Monitoreo"/>
    <x v="2"/>
    <n v="183"/>
    <x v="3"/>
    <m/>
  </r>
  <r>
    <s v="RP-6749"/>
    <x v="12"/>
    <s v="Riesgos de gestión / estratégicos"/>
    <s v="FND-29620"/>
    <s v="MPFM-PT-1"/>
    <s v="R1-MPFM"/>
    <s v="&quot;Fortalecer los controles &quot;&quot;Visto bueno en el Sistema de Gestión de Infraestructura (SGI) por la DSE&quot;&quot; y &quot;&quot;Revisión del componente electromecánico del proyecto Vs Normas del SISTEC&quot;&quot; con el fin de: 1. Establecer y documentar los criterios y especificaciones que se deben tener en cuenta por parte de los responsables en la DSE al momento de emitir el concepto técnico en las fases de maduración de proyectos. 2. Tener encuenta el enfoque por procesos, por consiguiente estos lineamientos deben ser documentados (documento metodológico) dentro del proceso Direccionamiento Estratégico. 3. Establecer y documentar los lineamientos claros de aceptación y rechazo (decisiones si no se cumplen con los lienamientos) en la emisión del concepto técnico por parte de la DSE. 4. La definidicón y documentación de los criterios del control deben construirse en coordinación de la Dirección Planeación y Control de Inversiones. 5. Seguimiento al nivel de aplicabilidad y cumplimiento de los acuerdos marco de servicio vigentes.&quot;"/>
    <s v="Documentos metodológicos con los criterios y especificaciones de los controles por parte de la DSE."/>
    <s v="Gomez Ortiz, Hernan Oswaldo_x000a_Lopez Parrado, Sonia Patricia"/>
    <s v="Castelblanco Cardenas, Luis Enrique"/>
    <s v="Ger de Tecnologia - Dir Servicios de Electromecanica"/>
    <s v="1/01/2023"/>
    <s v="31/12/2023"/>
    <s v="Vencida"/>
    <s v="Se adelantaran  mesas de trabajo que correspondan con el Analista nuevo del proceso de Gestión de Mantenimiento  para formalizar los controles, identificar y actualizar en la documentación propia del proceso de Gestión de Mantenimiento la ejecución de los controles  y dado el caso presentar una propuesta de reformulación de las acciones de tratamiento."/>
    <s v="Con Autocontrol"/>
    <s v="Teniendo en cuenta que la fecha de finalización era el 31 de diciembre de 2023, la actividad queda en estado vencida, ya que no se presenta evidencia de su ejecución. Se recomienda realizar las mesas de trabajo con el nuevo analista para reformular las acciones de tratamiento del caso."/>
    <s v="Con Monitoreo"/>
    <x v="2"/>
    <n v="244"/>
    <x v="3"/>
    <m/>
  </r>
  <r>
    <s v="RP-6389"/>
    <x v="12"/>
    <s v="Riesgos de gestión / estratégicos"/>
    <s v="FND-29620"/>
    <s v="MPFM-PT-2"/>
    <s v="R1-MPFM"/>
    <s v="Realizar la actividades y estrategias necesarias que garanticen que los nuevos lineamientos y criterios de los controles &quot;Visto bueno en el Sistema de Gestión de Infraestructura (SGI) por la DSE&quot; y &quot;Revisión del componente electromecánico del proyecto Vs Normas del SISTEC&quot; se socializan y se garantiza su interiorización al personal que interviene en el proceso."/>
    <s v="Evidencias de socialización e interiorización por parte de los responsables en la ejecución del control"/>
    <s v="Gomez Ortiz, Hernan Oswaldo_x000a_Lopez Parrado, Sonia Patricia"/>
    <s v="Castelblanco Cardenas, Luis Enrique"/>
    <s v="Ger de Tecnologia - Dir Servicios de Electromecanica"/>
    <s v="1/01/2023"/>
    <s v="31/12/2023"/>
    <s v="Vencida"/>
    <s v="Este plan de tratamiento hace parte del procedimiento de aprobación de proyectos en el sistema de gestión de infraestructura del SGI, se evaluara la continuidad de este plan  con el nuevo analista de calidad en el 3 cuatrimestre de 2024._x000a_  "/>
    <s v="Con Autocontrol"/>
    <s v="Teniendo en cuenta que la fecha de finalización era el 31 de diciembre de 2023, la actividad queda en estado vencida, ya que no se presenta evidencia de su ejecución. Se recomienda realizar las mesas de trabajo con el nuevo analista para evidenciar la posibilidad de continuar con este plan y continuar ejecutándolo en el procedimiento de aprobación de proyectos en el sistema de gestión de infraestructura del SGI."/>
    <s v="Con Monitoreo"/>
    <x v="2"/>
    <n v="244"/>
    <x v="3"/>
    <m/>
  </r>
  <r>
    <s v="RP-6392"/>
    <x v="12"/>
    <s v="Riesgos de gestión / estratégicos"/>
    <s v="FND-29620"/>
    <s v="MPFM-PT-5"/>
    <s v="R1-MPFM"/>
    <s v="Realizar la actividades y estrategias necesarias que garanticen que los nuevos lineamientos y criterios de los controles &quot;Identificar las necesidades de construcciones nuevas, teniendo en cuenta las visitas técnicas realizadas a las diferentes sedes administrativas, priorizar las construcciones de acuerdo con  el mayor número de mantenimientos realizados o los mayores costos&quot; se socializan y se garantiza su interiorización al personal que interviene en el proceso."/>
    <s v="Evidencias de socialización e interiorización por parte de los responsables en la ejecución del control"/>
    <s v="Baron Peralta, Marco Antonio_x000a_Grajales Vergara, Lina Marcela"/>
    <s v="Castelblanco Cardenas, Luis Enrique"/>
    <s v="Ger Gestion Humana y Administrativa - Dir Servicios Administrativos"/>
    <s v="1/01/2023"/>
    <s v="31/12/2023"/>
    <s v="Vencida"/>
    <s v="Se relacionan evidencias para poder validar la socialización e interiorización por parte de los responsables en la ejecución de los controles actualizados en el procedimiento MPMM0401P, tal como se definió en el medio de verificación para realizar las actividades y estrategias necesarias que garanticen que los nuevos lineamientos y criterios de los controles, se Identifica las necesidades de construcciones nuevas, teniendo en cuenta las visitas técnicas realizadas a las diferentes sedes administrativas, priorizar las construcciones de acuerdo con el mayor número de mantenimientos realizados o los mayores costos se socializan y se garantiza su interiorización al personal que interviene en el proceso._x000a_ Se anexa: Memorando de envío de las fichas de inscripción y matriz multicriterio Alineación con la Estrategia Empresarial: Al ser un proyecto de fortalecimiento Administrativo, en Macroproyecto, se sugiere seleccionar de la lista despegable el macroproyecto “0055 - Desarrollo de acciones para el fortalecimiento administrativo y operativo empresarial   Actividades y orden de ejecución propuesto para el desarrollo del proyecto: Diligenciar el cuadro de “Año de inicio primer actividad del proyecto:” indicando el año estimado en el que se inicia la primera actividad. Incluir el año base en los que fueron estimados los recursos en “Los recursos corresponden a pesos ($) constantes del año”   Fichas de inscripción de los proyectos de inversión de la Dirección de Servicios Administrativos, los cuales están revisados por la Dirección de Planeamiento Inversiones, Comité de Inversiones Jueves 1 de agosto de 2024 Proyecto Zona 4 Ultima versión de la presentación para la Junta Directiva, que contiene la solicitud de vigencias futuras Proyecto Nueva Sede de Laboratorio SOLICITUD CON EL PROYECTO DE PRESUPUESTO"/>
    <s v="Con Autocontrol"/>
    <s v="La actividad queda en estado &quot;Vencida&quot; teniendo en cuenta que la fecha de finalización programada era el 31 de diciembre de 2023 y en el autocontrol no se relacionan evidencias para poder validar la socialización e interiorización por parte de los responsables en la ejecución de los controles actualizados en el procedimiento MPMM0401P, tal como se definió en el medio de verificación. Se recomienda realizar mesas de trabajo con el nuevo analista de calidad para evidenciar la posibilidad de replantear esta acción."/>
    <s v="Con Monitoreo"/>
    <x v="2"/>
    <n v="244"/>
    <x v="3"/>
    <m/>
  </r>
  <r>
    <s v="RP-6378"/>
    <x v="12"/>
    <s v="Riesgos de ambiental"/>
    <s v="FND-29629_x000a_FND-29630_x000a_FND-29632"/>
    <s v="MPFM-PT-10"/>
    <s v="R4-MPFM_x000a_R5-MPFM_x000a_R7-MPFM"/>
    <s v="Adecuar el almacenamiento temporal de los transformadores o equipos que contengan PCB's, para que puedan cumplir con las condiciones técnicas mínimas requeridas."/>
    <s v="Actas de visitas en campo en donde se verifique en compañía de la Dirección de Saneamiento Ambiental, que los espacios físicos en donde se encuentran almacenados transformadores o equipos que contengan PCB's, cumplen con las condiciones técnicas mínimas requeridas"/>
    <s v="Gomez Ortiz, Hernan Oswaldo_x000a_Lopez Parrado, Sonia Patricia"/>
    <s v="Muñoz Rodriguez, Maira Sofia"/>
    <s v="Ger de Tecnologia - Dir Servicios de Electromecanica"/>
    <s v="1/01/2023"/>
    <s v="31/12/2023"/>
    <s v="Vencida"/>
    <s v="Se solicito durante el 2 cuatrimestre  vía memorando a la DSA de la GA. el acompañamiento para la implementación de las recomendaciones del monitoreo y la posible visita  a otros sitios que se identifiquen dicho almacenamientos si se identifica que existen."/>
    <s v="Con Autocontrol"/>
    <s v="No se reporta avance en la actividad puesto que no se cumple con el medio de verificación. Sin embargo, se evidencia como soporte el memorando que solicita a la DSA la visita técnica."/>
    <s v="Con Monitoreo"/>
    <x v="2"/>
    <n v="244"/>
    <x v="3"/>
    <m/>
  </r>
  <r>
    <s v="RP-6385"/>
    <x v="12"/>
    <s v="Riesgos de ambiental"/>
    <s v="FND-29636"/>
    <s v="MPFM-PT-17"/>
    <s v="R11-MPFM"/>
    <s v="Analizar la posibilidad de realizar una renovación progresiva de la flota vehicular, con aquellos que vengan con tecnologias limpias, como motores impulzados por energía eléctrica."/>
    <s v="Informe con análisis de viavilidad y factibilidad, relacionado con la posibilidad de realizar una renovación progresiva de la flota vehicular, con aquellos que vengan con tecnologias limpias, como motores impulzados por energía eléctrica."/>
    <s v="Baron Peralta, Marco Antonio_x000a_Grajales Vergara, Lina Marcela"/>
    <s v="Muñoz Rodriguez, Maira Sofia"/>
    <s v="Ger Gestion Humana y Administrativa - Dir Servicios Administrativos"/>
    <s v="1/01/2023"/>
    <s v="31/12/2023"/>
    <s v="Vencida"/>
    <s v="Se anexa Archivo 1. Que hace referencia a la cantidad de vehículos proyectados para renovación según su tecnología, aplicación y año. Se anexa Archivo 2. Que es el archivo Matriz de donde se toman los datos de la flota. Lo anterior, corresponde al avance del proyecto de renovación de vehículos con tecnologías amigables con el medio ambiente (Eléctricos, Euro 6)"/>
    <s v="Con Autocontrol"/>
    <s v="Si bien se presentan como medios de verificación los archivos excel que cuentan con proyecciones de gastos en relación a la renovación progresiva de la flota vehicular, no se cumple con lo soliictado, toda vez que se debe presentar la información en formato de INFORME."/>
    <s v="Con Monitoreo"/>
    <x v="2"/>
    <n v="244"/>
    <x v="3"/>
    <m/>
  </r>
  <r>
    <s v="RP-6386"/>
    <x v="12"/>
    <s v="Riesgos de ambiental"/>
    <s v="FND-29637_x000a_FND-29638"/>
    <s v="MPFM-PT-18"/>
    <s v="R12-MPFM_x000a_R13-MPFM"/>
    <s v="Informar a la DSA cada vez que se generen RESPEL, durante las actividades de mantenimiento preventivo y correctivo de la planta física, con el fin de realizar una gestión adecuada de este tipo de residuos."/>
    <s v="Comunicaciones dirigidas a la Dirección de Saneamiento Ambiental, informando la generación de RESPEL, durante las actividades de mantenimiento preventivo y correctivo de la planta física"/>
    <s v="Baron Peralta, Marco Antonio_x000a_Grajales Vergara, Lina Marcela"/>
    <s v="Muñoz Rodriguez, Maira Sofia"/>
    <s v="Ger Gestion Humana y Administrativa - Dir Servicios Administrativos"/>
    <s v="1/01/2023"/>
    <s v="31/12/2023"/>
    <s v="Vencida"/>
    <s v="Se anexan correos mediante el cual los profesionales de Planta Física indican que durante este periodo no se han generado residuos. "/>
    <s v="Con Autocontrol"/>
    <s v="Se evidencia que el medio de verificación no corresponde, toda vez que la información cargada corresponde a correos enviados a otros profesionales diferentes a los de la DSA.  Por favor recordar que el rpeorte se puede hacer vía memorando a la DSA o directamente por correo electrónico al correo: respel@acueducto.com.co"/>
    <s v="Con Monitoreo"/>
    <x v="2"/>
    <n v="244"/>
    <x v="3"/>
    <m/>
  </r>
  <r>
    <s v="RP-6387"/>
    <x v="12"/>
    <s v="Riesgos de ambiental"/>
    <s v="FND-29638"/>
    <s v="MPFM-PT-19"/>
    <s v="R13-MPFM"/>
    <s v="Solicitar a los Terceros encargados del mantenimiento preventivo y/o correctivo de la Planta Física, las certificaciones de gestión de los RESPEL generados durante el desrarollo de sus actividades."/>
    <s v="Certificados de Gestión de los RESPEL generados por Terceros encargados de realizar el mantenimiento preventivo y/o correctivo de la Planta Física."/>
    <s v="Baron Peralta, Marco Antonio_x000a_Grajales Vergara, Lina Marcela"/>
    <s v="Muñoz Rodriguez, Maira Sofia"/>
    <s v="Ger Gestion Humana y Administrativa - Dir Servicios Administrativos"/>
    <s v="1/01/2023"/>
    <s v="31/12/2023"/>
    <s v="Vencida"/>
    <s v="Se anexa correo mediante el cual el profesional encargado de mantenimiento planta física indica que durante este periodo no se han generado residuos y por ende no se presentan certificaciones de gestión de los RESPEL."/>
    <s v="Con Autocontrol"/>
    <s v="El medio de verificación no corresponde. Si no se generan RESPEL de manera recurrente, se sugiere solicitar a la DGCyP ajustar el medio de verificación para que un correo reportando la no generación de RESPEL corresponda al soporte de la actividad"/>
    <s v="Con Monitoreo"/>
    <x v="2"/>
    <n v="244"/>
    <x v="3"/>
    <m/>
  </r>
  <r>
    <s v="RP-6420"/>
    <x v="2"/>
    <s v="Riesgos de gestión / estratégicos"/>
    <s v="FND-29645"/>
    <s v="MPEE-PT-9"/>
    <s v="R4-MPEE"/>
    <s v="Modificar la resolución 541 de 2018 para fortalecer el monitoreo de las actividades de la planificación de recursos de funcionamiento y operación"/>
    <s v="Resolución enviada a la Oficina de Asesoría Legal para su revisión"/>
    <s v="Ramos Lopez, Maria Lucila"/>
    <s v="Rodriguez Gomez, Eliana"/>
    <s v="Ger Planeamiento y Control - Dir Planeacion y Control Rentabilidad Gastos y Costos"/>
    <s v="1/02/2023"/>
    <s v="30/06/2023"/>
    <s v="Vencida"/>
    <s v="La modificación a la resolución 541 de 2018, se encuentra nuevamente en revisión de la Oficina Asesoría Legal"/>
    <s v="Con Autocontrol"/>
    <s v="La actividad continua vencida, dado que no se presenta evidencia del envío a la Oficina de Asesoría Legal para su revisión, ya que según lo indicado por el responsable se encuentra en revisión del Gerente de Planeamiento y Control y de la Secretaria General."/>
    <s v="Con Monitoreo"/>
    <x v="2"/>
    <n v="428"/>
    <x v="1"/>
    <m/>
  </r>
  <r>
    <s v="RP-6830"/>
    <x v="13"/>
    <s v="Riesgos de gestión / estratégicos"/>
    <s v="FND-29748"/>
    <s v="MPFP-PT-6"/>
    <s v="R2-MPFP"/>
    <s v="3. Actualizar el formato del instructivo MPFP0101I01"/>
    <s v="Instructivo actualizado en el mapa de procesos"/>
    <s v="Castro Calderon, Viviana Alejandra_x000a_Hernandez Restrepo, Lucia"/>
    <s v="Rodriguez Riveros, Adriana"/>
    <s v="Ger Sistema Maestro - Dir Bienes Raices"/>
    <s v="16/01/2023"/>
    <s v="31/12/2023"/>
    <s v="Vencida"/>
    <s v="Conforme la actividad de actualizar el instructivo MPFP0101I01 resulta pertinente informar,  que de acuerdo con la restructuración y racionalización documental del Proceso Gestión Predial inicialmente este instructivo se encontraba dentro del Procedimiento MPFP0101 , el cual fue actualizado en diciembre de 2023, con  el MPFP0107, pero de acuerdo con su alcance , ya esta actividad de avalúos  pasó a la MPFP0102 :_x000a_ Se señala, que particularmente el procedimiento MPFP0102, donde va quedar incluido el Instructivo MPFP0101I01 de avalúos, esta siendo objeto de actualización y en razón a la priorización informada por la Dirección Gestión Calidad y Procesos (DGCYP), mediante memorando 1250001-2024-089 &quot;Definición ruta de priorización actualización documental y ajustes planes de mejoramiento por proceso&quot;, definen la ruta de priorización actualización documental y ajustes planes de mejoramiento por proceso e informan entre otros aspectos lo siguiente:_x000a_ &quot;En este sentido, se realizó revisión de la base de datos de Planes de mejoramiento que actualmente se encuentran abiertas en la herramienta Archer y se identificaron las relacionados con actualización de documentos, los cuales estaban creados para dar cumplimiento a la Política 13 del procedimiento de Documentación de Procesos. Con el fin de reducir los reprocesos y trabajar conjuntamente con los facilitadores para lograr las metas que se definan en la ruta de priorización para la diagramación en BPMN, la Dirección de Calidad y Procesos definió declararlos como “no procedentes”. Anexamos matriz en Excel donde encontrarán los códigos, acciones y procesos de los planes que se cerrarán&quot;_x000a_ Revisada la matriz adjunta al correo de la DGCYP  (Matriz de RP asociados a política 13),  el Proceso Gestión Predial registraba  9 acciones que corresponden a la actualización de procedimientos,  las cuales fueron creadas para dar cumplimiento a la política 13 del procedimiento de Documentación de Procesos, se entiende que estas 9 acciones se cerrarán y se declararán como como “no procedentes” con la finalidad de reducir reprocesos, lo cual es pertinente toda vez que en el RP 8172  2DGC1335, se encuentran igualmente estas actividades de actualización, como a continuación se señala:_x000a_ (…)  “Es importante aclarar que los planes de mejoramiento derivados de auditorías internas que tengan acciones relacionadas con actualización de documentos continuarán con su respectivo autocontrol, monitoreo periódico y no harán parte de la determinación antes mencionada, por lo cual no serán cerrados ni modificados por esta Dirección”._x000a_ Conforme lo anterior, la Dirección Bienes Raíces tiene formulada una acción de mejora en el plan de mejoramiento derivado de la auditoría externa de seguimiento bajo la norma ISO 9001:2015 practicada por el Icontec en septiembre de 2023,  relacionada con actualización de documentos, por lo que  continua  con su respectivo autocontrol. La acción de mejora es la RP 8172  2DGC1335: “Continuar con la actualización de la documentación del Proceso de Gestión Predial, de acuerdo con la priorización definida y radicar en la Dirección Gestión Calidad y Procesos para su publicación en el Mapa de Procesos”. La priorización definida, fue la presentada mediante cronograma en la acción de mejora con fecha de terminación 31 de julio  de 2024, en tal sentido mediante memorando 2520001-2024-00685 del 24 de julio de 2024, dirigido a la DGCYP, la Dirección Bienes Raíces solicitó la ampliación del plazo para la acción: 2DGC1335, hasta el 30 de noviembre de 2024, solicitud que fue respondida a través de memorando No. 1250001-2024-0113 de 8 de agosto de 2024, en donde se aprueba ampliar el plazo de la acción en mención  hasta el 30 de noviembre de 2024._x000a_ Finalmente, el estado del procedimiento MPFP0102, donde ya se incluyó el Instructivo MPFP0101I01 de avalúos, fue objeto de revisión por parte de nuestra analista de calidad asignada al Proceso Gestión Predial quién revisó y presentó observaciones,  las cuales fueron atendidas. Ya por último se informa,  que de acuerdo con los lineamientos de la DGCYP la información contenida en el procedimiento MPFP0102P Adquisición Predial e instructivos asociados a los nuevos formatos MPFD0802F02 versión 4 para procedimientos y MPFD0802F03 versión 4 para instructivos, en donde se debe incluir el diagrama de flujo bajo la metodología BPMN y diagramar en la aplicación VISIO de Microsoft Office, para esto último, la DGCYP, programó para el 4 de septiembre una  capacitación IMPLEMENTACIÓN METODOLOGIA Business Process Modeling Notation - (BPMN), para la elaboración del flujograma citado._x000a_ Por las razones expuestas,  se considera que la acción que la acción se encuentra en avance en razón a la ampliación del plazo de la acción de mejora 2DGC1335 en la cual se encuentra inmerso el procedimiento MPFP0102, donde ya se incluyó el Instructivo MPFP0101I01 de avalúos, objeto de la presente acción del plan de tratamiento._x000a_ Se adjunta:_x000a_ memorando 2520001-2024-00685 del 24 de julio de 2024_x000a_ memorando 1250001-2024-0113 de 8 de agosto de 2024_x000a_ Word con la imagen de la Capacitación IMPLEMENTACIÓN METODOLOGIA Business Process Modeling Notation - (BPMN),"/>
    <s v="Con Autocontrol"/>
    <s v="Se anexan los memorandos de solicitud de prórroga de un plan de mejora relacionado con la actualización de la documentación de procesos y su correspondiente aprobación, no se relaciona en los anexos solicitud de ampliación de esta actividad relacionándola con este memorando. No se evidencia el instructivo en ajuste o con las observaciones realizadas por la Dirección Gestión de Calidad y Proceso que determine avance de la actividad."/>
    <s v="Con Monitoreo"/>
    <x v="2"/>
    <n v="244"/>
    <x v="3"/>
    <m/>
  </r>
  <r>
    <s v="RP-6831"/>
    <x v="13"/>
    <s v="Riesgos de gestión / estratégicos"/>
    <s v="FND-29748"/>
    <s v="MPFP-PT-7"/>
    <s v="R2-MPFP"/>
    <s v="4. Realizar la socialización de la actualización del instructivo MPFP0101I01"/>
    <s v="Listados de asistencia"/>
    <s v="Castro Calderon, Viviana Alejandra_x000a_Hernandez Restrepo, Lucia"/>
    <s v="Rodriguez Riveros, Adriana"/>
    <s v="Ger Sistema Maestro - Dir Bienes Raices"/>
    <s v="16/01/2023"/>
    <s v="31/12/2023"/>
    <s v="Vencida"/>
    <s v="Conforme la actividad de socializar el instructivo MPFP0101I01 resulta pertinente informar,  que de acuerdo con la restructuración y racionalización documental del Proceso Gestión Predial inicialmente este instructivo se encontraba dentro del Procedimiento MPFP0101 , el cual fue actualizado en diciembre de 2023, con  el MPFP0107, pero de acuerdo con su alcance , ya esta actividad de avalúos  pasó a la MPFP0102 :_x000a_ Se señala, que particularmente el procedimiento MPFP0102, donde va quedar incluido el Instructivo MPFP0101I01 de avalúos, esta siendo objeto de actualización y en razón a la priorización informada por la Dirección Gestión Calidad y Procesos (DGCYP), mediante memorando 1250001-2024-089 &quot;Definición ruta de priorización actualización documental y ajustes planes de mejoramiento por proceso&quot;, definen la ruta de priorización actualización documental y ajustes planes de mejoramiento por proceso e informan entre otros aspectos lo siguiente:_x000a_ &quot;En este sentido, se realizó revisión de la base de datos de Planes de mejoramiento que actualmente se encuentran abiertas en la herramienta Archer y se identificaron las relacionados con actualización de documentos, los cuales estaban creados para dar cumplimiento a la Política 13 del procedimiento de Documentación de Procesos. Con el fin de reducir los reprocesos y trabajar conjuntamente con los facilitadores para lograr las metas que se definan en la ruta de priorización para la diagramación en BPMN, la Dirección de Calidad y Procesos definió declararlos como “no procedentes”. Anexamos matriz en Excel donde encontrarán los códigos, acciones y procesos de los planes que se cerrarán&quot;_x000a_ Revisada la matriz adjunta al correo de la DGCYP  (Matriz de RP asociados a política 13),  el Proceso Gestión Predial registraba  9 acciones que corresponden a la actualización de procedimientos,  las cuales fueron creadas para dar cumplimiento a la política 13 del procedimiento de Documentación de Procesos, se entiende que estas 9 acciones se cerrarán y se declararán como como “no procedentes” con la finalidad de reducir reprocesos, lo cual es pertinente toda vez que en el RP 8172  2DGC1335, se encuentran igualmente estas actividades de actualización, como a continuación se señala: _x000a_ (…)  “Es importante aclarar que los planes de mejoramiento derivados de auditorías internas que tengan acciones relacionadas con actualización de documentos continuarán con su respectivo autocontrol, monitoreo periódico y no harán parte de la determinación antes mencionada, por lo cual no serán cerrados ni modificados por esta Dirección”._x000a_ Conforme lo anterior, la Dirección Bienes Raíces tiene formulada una acción de mejora en el plan de mejoramiento derivado de la auditoría externa de seguimiento bajo la norma ISO 9001:2015 practicada por el Icontec en septiembre de 2023,  relacionada con actualización de documentos, por lo que  continua  con su respectivo autocontrol. La acción de mejora es la RP 8172  2DGC1335: “Continuar con la actualización de la documentación del Proceso de Gestión Predial, de acuerdo con la priorización definida y radicar en la Dirección Gestión Calidad y Procesos para su publicación en el Mapa de Procesos”. La priorización definida, fue la presentada mediante cronograma en la acción de mejora con fecha de terminación 31 de julio  de 2024, en tal sentido mediante memorando 2520001-2024-00685 del 24 de julio de 2024, dirigido a la DGCYP, la Dirección Bienes Raíces solicitó la ampliación del plazo para la acción: 2DGC1335, hasta el 30 de noviembre de 2024, solicitud que fue respondida a través de memorando No. 1250001-2024-0113 de 8 de agosto de 2024, en donde se aprueba ampliar el plazo de la acción en mención  hasta el 30 de noviembre de 2024._x000a_ Finalmente, el estado del procedimiento MPFP0102, donde ya se incluyó el Instructivo MPFP0101I01 de avalúos, fue objeto de revisión por parte de nuestra analista de calidad asignada al Proceso Gestión Predial quién revisó y presentó observaciones,  las cuales fueron atendidas. Ya por último se informa,  que de acuerdo con los lineamientos de la DGCYP la información contenida en el procedimiento MPFP0102P Adquisición Predial e instructivos asociados a los nuevos formatos MPFD0802F02 versión 4 para procedimientos y MPFD0802F03 versión 4 para instructivos, en donde se debe incluir el diagrama de flujo bajo la metodología BPMN y diagramar en la aplicación VISIO de Microsoft Office, para esto último, la DGCYP, programó para el 4 de septiembre una  capacitación IMPLEMENTACIÓN METODOLOGIA Business Process Modeling Notation - (BPMN), para la elaboración del flujograma citado._x000a_ Por las razones expuestas,  se considera que la acción que la acción se encuentra en avance en razón a la ampliación del plazo de la acción de mejora 2DGC1335 en la cual se encuentra inmerso el procedimiento MPFP0102, donde ya se incluyó el Instructivo MPFP0101I01 de avalúos, objeto de la presente acción del plan de tratamiento._x000a_ Se adjunta:_x000a_ memorando 2520001-2024-00685 del 24 de julio de 2024_x000a_ memorando 1250001-2024-0113 de 8 de agosto de 2024_x000a_ Word con la imagen de la Capacitación IMPLEMENTACIÓN METODOLOGIA Business Process Modeling Notation - (BPMN),"/>
    <s v="Con Autocontrol"/>
    <s v="Se anexan los memorandos de solicitud de prórroga de un plan de mejora relacionado con la actualización de la documentación de procesos y su correspondiente aprobación, no se relaciona en los anexos solicitud de ampliación de esta actividad relacionándola con este memorando. No se evidencia la socialización del instructivo."/>
    <s v="Con Monitoreo"/>
    <x v="2"/>
    <n v="244"/>
    <x v="3"/>
    <m/>
  </r>
  <r>
    <s v="RP-6833"/>
    <x v="13"/>
    <s v="Riesgos de gestión / estratégicos"/>
    <s v="FND-29749"/>
    <s v="MPFP-PT-9"/>
    <s v="R3-MPFP"/>
    <s v="3. Actualizar las matriz de riesgos con las conclusiones de la mesa de trabajo, de ser necesario."/>
    <s v="Matriz actualizada"/>
    <s v="Castro Calderon, Viviana Alejandra_x000a_Hernandez Restrepo, Lucia"/>
    <s v="Rodriguez Riveros, Adriana"/>
    <s v="Ger Sistema Maestro - Dir Bienes Raices"/>
    <s v="16/01/2023"/>
    <s v="15/12/2024"/>
    <s v="En avance"/>
    <s v="Conforme a la revisión de la matriz de riesgos correspondiente al Proceso Gestión Predial efectuada por los profesionales Líderes de la Dirección Gestión Calidad y Procesos (DGCYP) en esta materia, la cual fue dada a conocer el pasado 17 de julio de 2024, se inició con el acompañamiento que nos brinda la analista de calidad de la DGCYP la revisión, ajustes y validación de todas las observaciones contenidas en la ayuda de memoria de revisión. No obstante, fue necesario que desde la Dirección de Bienes Raíces se solicitará ampliación del plazo para entregar la actualización final, por las siguientes razones que a continuación se exponen:_x000a_  _x000a_ El plazo inicial para remitir la matriz de riesgos era el 31 de julio 2024, no obstante, el día 17 de julio nos remitieron correo electrónico con una ayuda de memoria que contiene las observaciones de ajustes a los riesgos, causas, consecuencias, controles, realizar la revisión y actualización de la matriz nos tomaría más tiempo de los 10 días hábiles que disponíamos para validar los ajustes planteados._x000a_  _x000a_ Por lo anterior, de acuerdo con la solicitud de  la Directora Administrativa Bienes Raíces, se solicitó ajustar la fecha en Archer de la acción RP 6833 MPFP PT9 correspondiente a la actualización de la matriz de riesgos del proceso de Gestión Predial, por lo tanto la actualización de la matriz fue aprobada con fecha fin 31 de diciembre 2024._x000a_  _x000a_ A la fecha, hemos efectuado 6 mesas de trabajo en las siguientes fechas: 25 ( dos jornadas), 26 y 29 de julio y en agosto 1, 2 y 20 y continuaremos el 3 de septiembre 2024. _x000a_  _x000a_ Se adjunta archivo word con los pantallazos de las reuniones citadas. _x000a_  "/>
    <s v="Con Autocontrol"/>
    <s v="Se evidencia avence de la actividad con los anexos de las reuniones realizadas para actualizar la matriz de riesgos"/>
    <s v="Con Monitoreo"/>
    <x v="0"/>
    <n v="-106"/>
    <x v="0"/>
    <m/>
  </r>
  <r>
    <s v="RP-6828"/>
    <x v="13"/>
    <s v="Riesgos de gestión / estratégicos"/>
    <s v="FND-29750"/>
    <s v="MPFP-PT-11"/>
    <s v="R4-MPFP"/>
    <s v="3. Generar alertas de seguimiento desde el módulo de Bienes Raíces y remitir al (los) responsable (s) a través de correo electrónico con el fin de verificar la titularidad o el registro del título a favor de la Empresa."/>
    <s v="Función de alertas incorporado al sistema."/>
    <s v="Castro Calderon, Viviana Alejandra_x000a_Hernandez Restrepo, Lucia"/>
    <s v="Rodriguez Riveros, Adriana"/>
    <s v="Ger Sistema Maestro - Dir Bienes Raices"/>
    <s v="16/01/2023"/>
    <s v="31/12/2023"/>
    <s v="Vencida"/>
    <s v="Se  han hecho pruebas en el Módulo con el fin de cumplir con los estándares de seguridad y tecnología que la citada Dirección considera y una vez este el personal desarrollador contratado para el módulo se podrá gestionar la actividad._x000a_ Por lo anterior, no se adjunta soporte."/>
    <s v="Con Autocontrol"/>
    <s v="Según lo informado en el autocontrol se  han hecho pruebas y una vez esté el personal desarrollador contratado para el módulo se podrá gestionar la actividad que ya se encuentra vencida. No se anexan evidencias"/>
    <s v="Con Monitoreo"/>
    <x v="2"/>
    <n v="244"/>
    <x v="3"/>
    <m/>
  </r>
  <r>
    <s v="RP-6838"/>
    <x v="13"/>
    <s v="Riesgos de seguridad de la información"/>
    <s v="FND-29756_x000a_FND-29757"/>
    <s v="MPFP-PT-17"/>
    <s v="R8-MPFP_x000a_R9-MPFP"/>
    <s v="1. Actualizar el formato MPFP0105F03-01 F1- Recolección de información Censal (Propietarios-Mejoratarios). Con el fin de incluir el contenido jurídico para la protección de datos de la información"/>
    <s v="Formato actualizado"/>
    <s v="Castro Calderon, Viviana Alejandra_x000a_Hernandez Restrepo, Lucia"/>
    <s v="Ramirez Cancelado, Luis Fernando"/>
    <s v="Ger Sistema Maestro - Dir Bienes Raices"/>
    <s v="16/01/2023"/>
    <s v="31/12/2023"/>
    <s v="Cumplida"/>
    <s v="El 23 de mayo de 2024, se actualizó el formato MPFP0105F03-01 F1- Recolección de información Censal: ver mapa de Procesos V6. _x000a_ Subproceso Adquisición Predial _x000a_  _x000a_ Procedimiento MPFP0105_x000a_ Se adjunta  solicitud y modificación PDF y Formato: MPFP0105F03-01 F1- Recolección de información Censal."/>
    <s v="Con Autocontrol"/>
    <s v="Se verifica que se actualizó el formato el 29 de mayo de 2024 con el tratamiento que la empresa dará a los datos personales recolectados y consignados."/>
    <s v="Con Monitoreo"/>
    <x v="1"/>
    <n v="244"/>
    <x v="0"/>
    <m/>
  </r>
  <r>
    <s v="RP-6871"/>
    <x v="5"/>
    <s v="Riesgos de gestión / estratégicos"/>
    <s v="FND-29759_x000a_FND-29760_x000a_FND-29761"/>
    <s v="MPFC-PT-13"/>
    <s v="R6-MPFC_x000a_R8-MPFC_x000a_R5-MPFC"/>
    <s v="Actualizar el procedimiento MPFC0401P - Toma y recepción de muetsras de suelos y materiales incluyendo como control  la  autorización de cambios en la programación ,   Ia dentificación los  ítem para  ensayo o calibración.Asi  como los  lineamientos para la toma, recepción, manipulación y almacenamiento de ítems de ensayo o calibración en los laboratorios de la DST"/>
    <s v="Procedimiento MPFC0401P - Toma y recepción de muetsras de suelos y materiales.Actualizado y publicado en el mapa de procesos."/>
    <s v="Gonzalez Lizarazo, Ingrid"/>
    <s v="Castelblanco Cardenas, Luis Enrique"/>
    <s v="Ger de Tecnologia - Dir Servicios Tecnicos"/>
    <s v="15/02/2023"/>
    <s v="30/11/2023"/>
    <s v="Vencida"/>
    <s v="El procedimiento MPMM0917P (antiguo código)MPFC0401P   se reviso y actualizo el 8 de agosto de 2024, se encuentra en revision por parte del responsable tecnico y la facilitadora SUG responsable de la 17025., hasta que no este publicado en el mapa de procesos no se podra dar por cumplida esta actividad. "/>
    <s v="Con Autocontrol"/>
    <s v="El procedimiento MPFC0401P - Toma y recepción de muestras de suelos y materiales no se encuentra actualizado y tampoco publicado en el mapa de procesos, por ende la actividad queda vencida. Se recomienda actualizar el procedimiento lo antes posible."/>
    <s v="Con Monitoreo"/>
    <x v="2"/>
    <n v="275"/>
    <x v="3"/>
    <m/>
  </r>
  <r>
    <s v="RP-6852"/>
    <x v="5"/>
    <s v="Riesgos de gestión / estratégicos"/>
    <s v="FND-29759_x000a_FND-29760"/>
    <s v="MPFC-PT-19"/>
    <s v="R6-MPFC_x000a_R8-MPFC"/>
    <s v="Actualizar el procedimiento MPFC0305P - CONTROL DE CALIDAD ANALÍTICA EN ANÁLISIS FISICOQUÍMICOS  incluyendo como controles  la validez  de los resultados emitidos por los Laboratorios Acreditados de la Empresa, evaluar su desempeño y compararlo con otros, detectar tendencia, prevenir riesgos y tomar  acciones que aseguren la competencia técnica y mejora continua para Ensayos de aptitud o interlaboratorio.Asi como garantizar la fidelidad del ensayo y que el método funciona para el fin previsto asi como el control de calidad en la ejecución del ensayo de Laboratorio Aguas Fisicoquímico"/>
    <s v="Procedimiento MPFC0305P - CONTROL DE CALIDAD ANALÍTICA EN ANÁLISIS FISICOQUÍMICOS. Actualizado y publicado en el mapa de procesos."/>
    <s v="Gonzalez Lizarazo, Ingrid"/>
    <s v="Castelblanco Cardenas, Luis Enrique"/>
    <s v="Ger de Tecnologia - Dir Servicios Tecnicos"/>
    <s v="15/02/2023"/>
    <s v="30/11/2023"/>
    <s v="Vencida"/>
    <s v="El procedimiento ( antiguo codigo MPFC0305P) MPMM0911P_02 Control De Calidad Analítica En Análisis Fisicoquímico ya fue actualizado en este momento  se esta realizando mesas de trabajo entre la facilitadora SUG responsable de la 17025 y la  responsable tecnica del laboratorio de aguas Sara Ponguta ,para definir la version final  ( se adjunta documento borrador)  Hasta que el procedimiento no se encuentre en el mapa de procesos  no se podra dar la actividad por cumplida. "/>
    <s v="Con Autocontrol"/>
    <s v="El procedimiento MPMM0911P_02 Control De Calidad Analítica En Análisis Fisicoquímico no se encuentra actualizado y tampoco publicado en el mapa de procesos, por ende, la actividad queda vencida. Se recomienda actualizar el procedimiento lo antes posible."/>
    <s v="Con Monitoreo"/>
    <x v="2"/>
    <n v="275"/>
    <x v="3"/>
    <m/>
  </r>
  <r>
    <s v="RP-6853"/>
    <x v="5"/>
    <s v="Riesgos de gestión / estratégicos"/>
    <s v="FND-29759_x000a_FND-29760"/>
    <s v="MPFC-PT-20"/>
    <s v="R6-MPFC_x000a_R8-MPFC"/>
    <s v="Actualizar el procedimiento MPFC0306P - CONTROL DE CALIDAD EN ANÁLISIS MICROBIOLÓGICOS  incluyendo como controles  la validez  de los resultados emitidos por los Laboratorios Acreditados de la Empresa, evaluar su desempeño y compararlo con otros, detectar tendencia, prevenir riesgos y tomar  acciones que aseguren la competencia técnica y mejora continua para Ensayos de aptitud o interlaboratorio.Asi como garantizar que las condiciones del laboratorio no afecten el resultado de los ensayos, asegurando la fidelidad del mismo, asi como el  control de calidad en la ejecución del ensayo de Laboratorio Aguas microbiología"/>
    <s v="Procedimiento MPFC0306P - CONTROL DE CALIDAD EN ANÁLISIS MICROBIOLÓGICOS Actualizado y publicado en el mapa de procesos."/>
    <s v="Gonzalez Lizarazo, Ingrid"/>
    <s v="Castelblanco Cardenas, Luis Enrique"/>
    <s v="Ger de Tecnologia - Dir Servicios Tecnicos"/>
    <s v="15/02/2023"/>
    <s v="30/11/2023"/>
    <s v="Cumplida"/>
    <s v="El Procedimiento MPMM0912P_02  (antiguo codigo MPFC0306P) fue publicado en el mapa de procesos el 5 de junio de 2024  ( los controles se definieron en las actividades  6,7,9,10,11, 12) ver mapa de procesos."/>
    <s v="Con Autocontrol"/>
    <s v="Al revisar las evidencias, se puede analizar que el procedimiento MPMM0912P_02 ya se encuentra publicado en el mapa de procesos de la EAAB, por ende, se da por cumplida esta actividad."/>
    <s v="Con Monitoreo"/>
    <x v="1"/>
    <n v="275"/>
    <x v="0"/>
    <m/>
  </r>
  <r>
    <s v="RP-6862"/>
    <x v="5"/>
    <s v="Riesgos de gestión / estratégicos"/>
    <s v="FND-29759"/>
    <s v="MPFC-PT-29"/>
    <s v="R6-MPFC"/>
    <s v="Definir por parte del responsable tecnico de microbiologia el procedimiento en donde se incluira el  plano con el flujo de item de ensayo o calibración identificando áreas específicas de trabajo que indiquen el paso de las muestras para evitar la contaminación cruzada donde se incluya este control."/>
    <s v="Procedimiento  que se defina por partel responsable técnico de microbiologia . Actualizado y  publicado en el mapa de procesos"/>
    <s v="Gonzalez Lizarazo, Ingrid"/>
    <s v="Castelblanco Cardenas, Luis Enrique"/>
    <s v="Ger de Tecnologia - Dir Servicios Tecnicos"/>
    <s v="15/02/2023"/>
    <s v="30/11/2023"/>
    <s v="Cumplida"/>
    <s v="El Procedimiento MPMM0912P fue publicado en el mapa de procesos el 5 de junio de 2024  (lo relacionado con el plano con el flujo del item de ensayo o calibración identificando áreas específicas de trabajo que indiquen el paso de las muestras para evitar la contaminación cruzada se indica en la politica de operación 7 , en esta politica se define que el plano de flujo se encuentra en el instructivo MPMM0912I05 y MPMM0912I03 ) ver mapa de procesos."/>
    <s v="Con Autocontrol"/>
    <s v="El Procedimiento MPMM0912P Control de calidad en análisis microbiológico fue ajustado y publicado en el mapa de procesos de la EAAB, por ende, se da por cumplida esta actividad."/>
    <s v="Con Monitoreo"/>
    <x v="1"/>
    <n v="275"/>
    <x v="0"/>
    <m/>
  </r>
  <r>
    <s v="RP-6863"/>
    <x v="5"/>
    <s v="Riesgos de gestión / estratégicos"/>
    <s v="FND-29759"/>
    <s v="MPFC-PT-30"/>
    <s v="R6-MPFC"/>
    <s v="Definir por parte del responsable tecnico de microbiologia el procedimiento en donde se incluira el control de verificación  en el sistema de información LIMS los materiales de referencia y reactivos próximos a vencer"/>
    <s v="Procedimiento  que se defina por partel responsable técnico de microbiologia . Actualizado y  publicado en el mapa de procesos"/>
    <s v="Gonzalez Lizarazo, Ingrid"/>
    <s v="Castelblanco Cardenas, Luis Enrique"/>
    <s v="Ger de Tecnologia - Dir Servicios Tecnicos"/>
    <s v="15/02/2023"/>
    <s v="30/11/2023"/>
    <s v="Cumplida"/>
    <s v="Este control  se incluyo en la actividad 6 del procedimiento de Gestión Metrológica MPMM0202P. El día 14 de agosto se remitió el procedimiento MPMM0202P_03 Gestión metrológica de la DST para revisión de la DGCyP_x000a_ Hasta que el procedimiento no se encuentre publicado en el mapa de procesos no se dará cumplida esta actividad "/>
    <s v="Con Autocontrol"/>
    <s v="El procedimiento de Gestión Metrológica MPMM0202P Gestión Metrológica en la DST fue ajustado y publicado en el mapa de procesos de la EAAB, por ende, se da por cumplida esta actividad."/>
    <s v="Con Monitoreo"/>
    <x v="1"/>
    <n v="275"/>
    <x v="0"/>
    <m/>
  </r>
  <r>
    <s v="RP-6865"/>
    <x v="5"/>
    <s v="Riesgos de gestión / estratégicos"/>
    <s v="FND-29759"/>
    <s v="MPFC-PT-32"/>
    <s v="R6-MPFC"/>
    <s v="Actualizar  el procedimiento  MPFC0406P - Confirmación de métodos de suelos y materiales donde se incluya el control  verificaciones o validaciones de los métodos de ensayos o calibraciónes"/>
    <s v="Procedimiento  MPFC0406P - Confirmación de métodos de suelos y materiales. Actualizado y /o publicado en el mapa de procesos"/>
    <s v="Gonzalez Lizarazo, Ingrid"/>
    <s v="Castelblanco Cardenas, Luis Enrique"/>
    <s v="Ger de Tecnologia - Dir Servicios Tecnicos"/>
    <s v="15/02/2023"/>
    <s v="15/08/2023"/>
    <s v="Vencida"/>
    <s v="Este  procedimiento MPMM0922P ( antiguo código MPFC0406P) se reviso y actualizo el 9 de agosto de 2024, se encuentra en revisión por parte del responsable técnico y la facilitadora SUG responsable de la 17025. Los controles están descrito en la actividad 7. "/>
    <s v="Con Autocontrol"/>
    <s v="El procedimiento MPMM0922P confirmación de métodos, no se encuentra actualizado y tampoco publicado en el mapa de procesos, por ende la actividad queda vencida. Se recomienda actualizar el procedimiento lo antes posible."/>
    <s v="Con Monitoreo"/>
    <x v="2"/>
    <n v="382"/>
    <x v="1"/>
    <m/>
  </r>
  <r>
    <s v="RP-6868"/>
    <x v="5"/>
    <s v="Riesgos de gestión / estratégicos"/>
    <s v="FND-29759_x000a_FND-29760"/>
    <s v="MPFC-PT-9"/>
    <s v="R6-MPFC_x000a_R8-MPFC"/>
    <s v="Actualizar el procedimiento MPFC0309P -  EMISIÓN Y CONTROL RESULTADOS LAB AGUAS, incluyendo como control validar resultados. Asi como asegurar la confiabilidad de los resultados de las  calibraciones (Laboratorio de Medidores).cumpliendo con los requisitos de la Norma ISO IEC 17025 y el documento normativo"/>
    <s v="Procedimiento MPFC0309P -  EMISIÓN Y CONTROL RESULTADOS LAB AGUAS.Actualizado y publicado en el mapa de procesos."/>
    <s v="Gonzalez Lizarazo, Ingrid"/>
    <s v="Castelblanco Cardenas, Luis Enrique"/>
    <s v="Ger de Tecnologia - Dir Servicios Tecnicos"/>
    <s v="15/02/2023"/>
    <s v="30/11/2023"/>
    <s v="Vencida"/>
    <s v="Procedimiento MPMM0915_02 ( antiguo codigo MPFC0309P) Emisión y Control de resporte de resultados laboratorio de aguas, No se ha avanzado en la actualización de este procedimiento por parte de la facilitadora SUG Ingrid Gonzalez._x000a_ Hasta que el procedimiento no se encuentre publicado en el mapa de procesos no se podra dar por cumplida esta actividad"/>
    <s v="Con Autocontrol"/>
    <s v="De acuerdo con lo reportado en el autocontrol, el Procedimiento MPMM0915_02 no se encuentra actualizado en el mapa de procesos, se recomienda actualizar el procedimiento lo antes posible."/>
    <s v="Con Monitoreo"/>
    <x v="2"/>
    <n v="275"/>
    <x v="3"/>
    <m/>
  </r>
  <r>
    <s v="RP-6849"/>
    <x v="5"/>
    <s v="Riesgos de gestión / estratégicos"/>
    <s v="FND-29761"/>
    <s v="MPFC-PT-16"/>
    <s v="R5-MPFC"/>
    <s v="Actualizar el procedimiento MPFC0401P - Toma y recepción de muetsras de suelos y materiales incluyendo como controles los  lineamientos para la toma, recepción, manipulación y almacenamiento de ítems de ensayo o calibración en los laboratorios de la DST"/>
    <s v="Procedimiento  MPFC0401P - Toma y recepción de muetsras de suelos y materiales. Actualizado y publicado en el mapa de procesos."/>
    <s v="Gonzalez Lizarazo, Ingrid"/>
    <s v="Castelblanco Cardenas, Luis Enrique"/>
    <s v="Ger de Tecnologia - Dir Servicios Tecnicos"/>
    <s v="15/02/2023"/>
    <s v="30/11/2023"/>
    <s v="Vencida"/>
    <s v="El procedimiento MPMM0917P (antiguo código)MPFC0401P   se reviso y actualizo el 8 de agosto de 2024, se encuentra en revision por parte del responsable tecnico y la facilitadora SUG responsable de la 17025., hasta que no este publicado en el mapa de procesos no se podrá dar por cumplida esta actividad. "/>
    <s v="Con Autocontrol"/>
    <s v="El procedimiento MPFC0401P - Toma y recepción de muestras de suelos y materiales no se encuentra actualizado y tampoco publicado en el mapa de procesos, por ende la actividad queda vencida. Se recomienda actualizar el procedimiento lo antes posible."/>
    <s v="Con Monitoreo"/>
    <x v="2"/>
    <n v="275"/>
    <x v="3"/>
    <m/>
  </r>
  <r>
    <s v="RP-6859"/>
    <x v="5"/>
    <s v="Riesgos de gestión / estratégicos"/>
    <s v="FND-29763"/>
    <s v="MPFC-PT-26"/>
    <s v="R9-MPFC"/>
    <s v="Actualizar  el  procedimiento MPFC0101P - Toma de datos de hidrometeorología, aforos y calibración de estructuras hidráulicas incluyendo como controles el  realizar mantenimiento de estaciones hidrometereológicas, Recolectar datos de las estaciones por observadores de la región, utilizar equipos de respaldo - redundancia de equipos, revisión  del reporte de caudales"/>
    <s v="Procedimiento MPFC0101P - Toma de datos de hidrometeorología, aforos y calibración de estructuras hidráulicas. Actualizado y publicado en el mapa de procesos"/>
    <s v="Gonzalez Lizarazo, Ingrid"/>
    <s v="Castelblanco Cardenas, Luis Enrique"/>
    <s v="Ger de Tecnologia - Dir Servicios Tecnicos"/>
    <s v="15/02/2023"/>
    <s v="15/08/2023"/>
    <s v="Cumplida"/>
    <s v="El  procedimiento MPMM0901P_02 Toma de datos de Hidrometeorología, aforos y calibración de estructuras hidráulicas ( antiguo codigo  MPFC0101P) fue publicado en el mapa de procesos el 5 de junio de 2024, los controles se encuentran documentados en la actividades 9,11,13, 14) "/>
    <s v="Con Autocontrol"/>
    <s v="El procedimiento MPMM0901P_02 Toma de datos de Hidrometeorología, aforos y calibración de estructuras hidráulicas ya se encuentra publicado en el mapa de procesos de la EAAB, por ende, se da por cumplida esta actividad."/>
    <s v="Con Monitoreo"/>
    <x v="1"/>
    <n v="382"/>
    <x v="0"/>
    <m/>
  </r>
  <r>
    <s v="RP-6861"/>
    <x v="5"/>
    <s v="Riesgos de gestión / estratégicos"/>
    <s v="FND-29764"/>
    <s v="MPFC-PT-28"/>
    <s v="R11-MPFC"/>
    <s v="Revisar por parte de las facilitadoras del SUG de la DST, si se incluira en un procedimiento existente o se creara un procedimiento donde se establezca el control  para verificar de cumplimiento de los requisitos de los Entes de acreditación y la revisión semestral de las actualizaciones a los regalmentos, políticas y criterios específicos de los Entes acreditadores"/>
    <s v="Procedimiento  que se defina por parte de las facilitadoras SUG de la DST. Actualizado y /o publicado en el mapa de procesos"/>
    <s v="Gonzalez Lizarazo, Ingrid"/>
    <s v="Castelblanco Cardenas, Luis Enrique"/>
    <s v="Ger de Tecnologia - Dir Servicios Tecnicos"/>
    <s v="15/02/2023"/>
    <s v="30/11/2023"/>
    <s v="Cumplida"/>
    <s v="Una vez revisada la actividad por parte de las facilitadoras SUG se definio que este control se incluira en en el procedimiento ya existente MPMM0202P  Gestion metrologica.( el control se encuentra en la actividad1) El día 14 de agosto se remitió el procedimiento MPMM0202P_03 Gestión metrológica de la DST para revisión de la DGCyP, hasta que no se cuente con la actualización y publicación en el mapa de procesos de este procedimiento no se dara por cumplida esta actividad. "/>
    <s v="Con Autocontrol"/>
    <s v="Se definió que este control se incluyó en el procedimiento ya existente MPMM0202P Gestión metrologica. El procedimiento MPMM0202P_03 Gestión metrológica de la DST ya se encuentra publicado en el mapa de procesos de la EAAB, por ende, se da por cumplida esta actividad."/>
    <s v="Con Monitoreo"/>
    <x v="1"/>
    <n v="275"/>
    <x v="0"/>
    <m/>
  </r>
  <r>
    <s v="RP-6981"/>
    <x v="8"/>
    <s v="Riesgos de gestión / estratégicos"/>
    <s v="FND-29787"/>
    <s v="MPMI-PT-16"/>
    <s v="R10-MPMI"/>
    <s v="Actualizar el procedimiento MPMI0303P Gestión integral de residuos, incluyendo el reporte de las visitas."/>
    <s v="Procedimiento actualizado en mapa de procesos "/>
    <s v="Calderon Moreno, Yuly Andrea"/>
    <s v="Urrego Diaz, Tania Alejandra"/>
    <s v="Ger Ambiental - Dir Saneamiento Ambiental"/>
    <s v="1/05/2023"/>
    <s v="31/10/2023"/>
    <s v="Vencida"/>
    <s v="Dado que el formato de procedimiento e instructivo cambió el 14 de agosto, la publicación del procedimiento se retrasó. Se espera que esté publicado en el mapa de procesos a más tardar el 20 de septiembre de 2024._x000a_ https://acueducto-my.sharepoint.com/my?id=%2Fpersonal%2Fyucalderon%5Facueducto%5Fcom%5Fco%2FDocuments%2FGerencia%20Ambiental%2FProcedimientos%2FMPMI03%20%2D%20GESTI%C3%93N%20AMBIENTAL%20EMPRESARIAL%2FMPMI0303%5FGESTI%C3%93N%20INTEGRAL%20DE%20RESIDUOS%2Finstructivos%20corregidos%202024"/>
    <s v="Con Autocontrol"/>
    <s v="El borrador del procedimiento de residuos se reenvió a la Dirección de Saneamiento Ambiental para realizar ajustes. Dado que la fecha de finalización de la actividad era el 31 de octubre de 2023, esta se deja en estado de &quot;Vencida&quot;, "/>
    <s v="Con Monitoreo"/>
    <x v="2"/>
    <n v="305"/>
    <x v="3"/>
    <m/>
  </r>
  <r>
    <s v="RP-6956"/>
    <x v="8"/>
    <s v="Riesgos de ambiental"/>
    <s v="FND-29788"/>
    <s v="MPMI-PT-1"/>
    <s v="R1-MPMI"/>
    <s v="Actualizar el formato MPMI0303F05_Lista de Chequeo Transporte de Residuos Peligrosos(Respel), incluyendo la verificación del plan de contingencias por parte del transportador."/>
    <s v="Formato Lista de Chequeo Transporte de Residuos Peligrosos(Respel) actualizada en mapa de procesos."/>
    <s v="Calderon Moreno, Yuly Andrea"/>
    <s v="Muñoz Rodriguez, Maira Sofia"/>
    <s v="Ger Ambiental - Dir Saneamiento Ambiental"/>
    <s v="2/02/2023"/>
    <s v="30/11/2023"/>
    <s v="Vencida"/>
    <s v="Se actualizo el formato y se encuentra en proceso de revisión y publicación en mapa de procesos._x000a_ https://acueducto-my.sharepoint.com/my?id=%2Fpersonal%2Fyucalderon%5Facueducto%5Fcom%5Fco%2FDocuments%2FGerencia%20Ambiental%2FProcedimientos%2FMPMI03%20%2D%20GESTI%C3%93N%20AMBIENTAL%20EMPRESARIAL%2FMPMI0303%5FGESTI%C3%93N%20INTEGRAL%20DE%20RESIDUOS%2Finstructivos%20corregidos%202024"/>
    <s v="Con Autocontrol"/>
    <s v="A pesar que hay avance de la actividad y ya se actualizó el formato correspondiente, este aún sigue en revisión, por tal motivo los registros presentados no cumplen con el medio de verificación pues el formato Lista de Chequeo Transporte de Residuos Peligrosos(Respel) no se encuentra cargado en el mapa de procesos."/>
    <s v="Con Monitoreo"/>
    <x v="2"/>
    <n v="275"/>
    <x v="3"/>
    <m/>
  </r>
  <r>
    <s v="RP-6957"/>
    <x v="8"/>
    <s v="Riesgos de ambiental"/>
    <s v="FND-29788"/>
    <s v="MPMI-PT-2"/>
    <s v="R1-MPMI"/>
    <s v="Elaborar un instructivo en el cual se establezcan los lineamientos para la elaboración del PGIRESPEL, codificar dicho documento e incluirlos dentro del procedimiento MPMI0303P Gestión Integral de Residuos."/>
    <s v="PGIRESPEL actualizado y codificado"/>
    <s v="Calderon Moreno, Yuly Andrea"/>
    <s v="Muñoz Rodriguez, Maira Sofia"/>
    <s v="Ger Ambiental - Dir Saneamiento Ambiental"/>
    <s v="2/02/2023"/>
    <s v="30/11/2023"/>
    <s v="Vencida"/>
    <s v="Se esta en proceso de socialización del procedimiento actualizado, una vez culmine se realizara la publicación en mapa de procesos._x000a_ https://acueducto-my.sharepoint.com/my?id=%2Fpersonal%2Fyucalderon%5Facueducto%5Fcom%5Fco%2FDocuments%2FGerencia%20Ambiental%2FProcedimientos%2FMPMI03%20%2D%20GESTI%C3%93N%20AMBIENTAL%20EMPRESARIAL%2FMPMI0303%5FGESTI%C3%93N%20INTEGRAL%20DE%20RESIDUOS%2Finstructivos%20corregidos%202024"/>
    <s v="Con Autocontrol"/>
    <s v="A pesar que hay avance de la actividad, los registros presentados no cumplen con el medio de verificación pues no se encuentra cargado el PGIRESPEL actualizado y codificado."/>
    <s v="Con Monitoreo"/>
    <x v="2"/>
    <n v="275"/>
    <x v="3"/>
    <m/>
  </r>
  <r>
    <s v="RP-6958"/>
    <x v="8"/>
    <s v="Riesgos de ambiental"/>
    <s v="FND-29788"/>
    <s v="MPMI-PT-3"/>
    <s v="R1-MPMI"/>
    <s v="Actualizar el plan de emergencias y contingencias ambientales relacionado con la gestión de residuos peligrosos, en el sentido de incluir los lineamientos mínimos que debe cumplir la empresa gestora de los residuos durante el transporte de los residuos peligrosos."/>
    <s v="Documento &quot;Análisis de riesgos y plan de contingencia por Gestión Integral de Residuos&quot;"/>
    <s v="Calderon Moreno, Yuly Andrea"/>
    <s v="Muñoz Rodriguez, Maira Sofia"/>
    <s v="Ger Ambiental - Dir Saneamiento Ambiental"/>
    <s v="2/02/2023"/>
    <s v="30/11/2023"/>
    <s v="Cumplida"/>
    <s v="Se actualizo el plan de emergencias y contingencias ambientales relacionado con la gestión de residuos. Se adjunta Análisis de riesgos y plan de contingencia por Gestión Integral de Residuos."/>
    <s v="Con Autocontrol"/>
    <s v="Se aportan los medios de verificación correspondientes que permiten dar cumplimiento a la actividad."/>
    <s v="Con Monitoreo"/>
    <x v="1"/>
    <n v="275"/>
    <x v="0"/>
    <m/>
  </r>
  <r>
    <s v="RP-6959"/>
    <x v="8"/>
    <s v="Riesgos de ambiental"/>
    <s v="FND-29788"/>
    <s v="MPMI-PT-4"/>
    <s v="R1-MPMI"/>
    <s v="Elaborar un instructivo en el cual se establezcan los lineamientos para la elaboración del Plan de contingencias y emergencias para Residuos Peligrosos, codificar dicho documento e incluirlos dentro del procedimiento MPMI0303P Gestión Integral de Residuos."/>
    <s v="&quot;Plan de contingencias y emergencias para Residuos Peligrosos&quot; actualizado y codificado"/>
    <s v="Calderon Moreno, Yuly Andrea"/>
    <s v="Muñoz Rodriguez, Maira Sofia"/>
    <s v="Ger Ambiental - Dir Saneamiento Ambiental"/>
    <s v="2/02/2023"/>
    <s v="30/11/2023"/>
    <s v="Cumplida"/>
    <s v="Se adjunta Plan de contingencias y emergencias para Residuos Peligrosos&quot; actualizado y en formato habilitado por DGCyP."/>
    <s v="Con Autocontrol"/>
    <s v="Se aportan los medios de verificación correspondientes que permiten dar cumplimiento a la actividad."/>
    <s v="Con Monitoreo"/>
    <x v="1"/>
    <n v="275"/>
    <x v="0"/>
    <m/>
  </r>
  <r>
    <s v="RP-6960"/>
    <x v="8"/>
    <s v="Riesgos de ambiental"/>
    <s v="FND-29789"/>
    <s v="MPMI-PT-5"/>
    <s v="R2-MPMI"/>
    <s v="Actualizar el instructivo MPMI0303I01 Manejo de Residuos Peligrosos, de acuerdo a las necesidades de la Empresa."/>
    <s v="Instructivo actualizado en mapa de procesos"/>
    <s v="Calderon Moreno, Yuly Andrea"/>
    <s v="Muñoz Rodriguez, Maira Sofia"/>
    <s v="Ger Ambiental - Dir Saneamiento Ambiental"/>
    <s v="2/02/2023"/>
    <s v="30/11/2023"/>
    <s v="Vencida"/>
    <s v="Se actualiza el procedimiento y se esta en proceso de socialización. _x000a_ https://acueducto-my.sharepoint.com/my?id=%2Fpersonal%2Fyucalderon%5Facueducto%5Fcom%5Fco%2FDocuments%2FGerencia%20Ambiental%2FProcedimientos%2FMPMI03%20%2D%20GESTI%C3%93N%20AMBIENTAL%20EMPRESARIAL%2FMPMI0303%5FGESTI%C3%93N%20INTEGRAL%20DE%20RESIDUOS%2Finstructivos%20corregidos%202024"/>
    <s v="Con Autocontrol"/>
    <s v="A pesar que hay avance de la actividad, los registros presentados no cumplen con el medio de verificación pues no se encuentra cargado el Instructivo actualizado en mapa de procesos."/>
    <s v="Con Monitoreo"/>
    <x v="2"/>
    <n v="275"/>
    <x v="3"/>
    <m/>
  </r>
  <r>
    <s v="RP-6961"/>
    <x v="8"/>
    <s v="Riesgos de ambiental"/>
    <s v="FND-29789"/>
    <s v="MPMI-PT-6"/>
    <s v="R2-MPMI"/>
    <s v="Elaborar un instructivo en el cual se establezcan los lineamientos para el reporte por derrames de aceites dieléctricos dentro del procedimiento MPMI0303P Gestión Integral de Residuos."/>
    <s v="Instructivo codificado y procedimiento publicado en mapa de procesos"/>
    <s v="Calderon Moreno, Yuly Andrea"/>
    <s v="Muñoz Rodriguez, Maira Sofia"/>
    <s v="Ger Ambiental - Dir Saneamiento Ambiental"/>
    <s v="2/02/2023"/>
    <s v="30/11/2023"/>
    <s v="Vencida"/>
    <s v="Se adjuntan PEC que está diseñado de manera integral, es decir, dentro del acápite 5.1.4.3.  &quot;Medidas por riesgos derivados de la gestión de residuos peligrosos&quot; en el aparte &quot;Medidas adicionales en el descargue de vehículos y el llenado de los tanques&quot; se menciona las actividades a desarrollar en caso de derrame en el almacenamiento o transporte de hidrocarburos, derivados y sustancias nocivas. Así las cosas, dentro de estas medidas está contemplado el posible derrame de aceites dieléctricos y estas actividades son las que se deben reportar."/>
    <s v="Con Autocontrol"/>
    <s v="No se aportan los medios de verificación correspondientes que permiten dar cumplimiento a la actividad toda vez que se presentan los lineamientos para el reporte por derrames de aceites dieléctricos dentro del procedimiento MPMI0303P Gestión Integral de Residuos pero no el  soporte de la publicación en el mapa de procesos."/>
    <s v="Con Monitoreo"/>
    <x v="2"/>
    <n v="275"/>
    <x v="3"/>
    <m/>
  </r>
  <r>
    <s v="RP-6962"/>
    <x v="8"/>
    <s v="Riesgos de ambiental"/>
    <s v="FND-29789"/>
    <s v="MPMI-PT-7"/>
    <s v="R2-MPMI"/>
    <s v="Determinar la viabilidad de adopción por parte de la EAAB-ESP de una Póliza de RC Ambiental, que cubra los riesgos por gestión de residuos peligrosos de PCBs."/>
    <s v="Ayudas de memoria o póliza es caso de adopción."/>
    <s v="Calderon Moreno, Yuly Andrea"/>
    <s v="Muñoz Rodriguez, Maira Sofia"/>
    <s v="Ger Ambiental - Dir Saneamiento Ambiental"/>
    <s v="2/02/2023"/>
    <s v="30/11/2023"/>
    <s v="Vencida"/>
    <s v="El plan de tratamiento se reformulará para la actualización de la matriz de riesgos del proceso. Mediante el memorando 1250001-2024-091, la Dirección de Gestión de Calidad y Procesos autorizó como fecha límite el 30 de agosto."/>
    <s v="Con Autocontrol"/>
    <s v="Si bien se relacionan actividades de gestión para el cumplimiento de la actividad, los medios de verificación no corresponden como soporte de la misma."/>
    <s v="Con Monitoreo"/>
    <x v="2"/>
    <n v="275"/>
    <x v="3"/>
    <m/>
  </r>
  <r>
    <s v="RP-6963"/>
    <x v="8"/>
    <s v="Riesgos de ambiental"/>
    <s v="FND-29790"/>
    <s v="MPMI-PT-8"/>
    <s v="R3-MPMI"/>
    <s v="Actualizar el Procedimiento_MPMI0205 - Gestión y manejo silvicultural, e incluir controles correctivos"/>
    <s v="Procedimiento actualizado y publicado en mapa de procesos"/>
    <s v="Calderon Moreno, Yuly Andrea"/>
    <s v="Muñoz Rodriguez, Maira Sofia"/>
    <s v="Ger Ambiental - Dir Saneamiento Ambiental"/>
    <s v="2/02/2023"/>
    <s v="30/10/2023"/>
    <s v="Vencida"/>
    <s v="Se realizo envió del procedimiento a la Dirección Gestión Calidad y Procesos para revisión. Se esta a la espera de  su validación para proceder con el cargue vía mapa de proceso. "/>
    <s v="Con Autocontrol"/>
    <s v="Si bien se relacionan actividades de gestión para el cumplimiento de la actividad, los medios de verificación no corresponden como soporte de la misma pues no se ha realizado el cargue respectivo en el mapa de procesos."/>
    <s v="Con Monitoreo"/>
    <x v="2"/>
    <n v="306"/>
    <x v="3"/>
    <m/>
  </r>
  <r>
    <s v="RP-7020"/>
    <x v="8"/>
    <s v="Riesgos de gestión / estratégicos"/>
    <s v="FND-29812"/>
    <s v="MPMI-PT-11"/>
    <s v="R11-MPMI"/>
    <s v="Realizar proceso de contratación para la formulación del plan de podas de las cuencas Salitre y Torca Guaymaral"/>
    <s v="Contrato suscrito"/>
    <s v="Calderon Moreno, Yuly Andrea"/>
    <s v="Urrego Diaz, Tania Alejandra"/>
    <s v="Ger Ambiental - Dir Gestion Ambiental del Sistema Hidrico"/>
    <s v="1/06/2023"/>
    <s v="31/12/2023"/>
    <s v="Vencida"/>
    <s v="Teniendo en cuenta la reformulación de la acción manifestada en los anteriores autocontroles y lo manifestado en el memorando 1250001-2024-091, se formaliza la reformulación de la acción mediante la actualización del perfil de riesgos del proceso, la cual está programada para el 30 de agosto de 2024._x000a_ 1) Actividad: Socialización del Concepto técnico de la Secretaría Distrital de Ambiente de la aprobación del plan de podas de la cuenca Tunjuelo. Producto o entregable: Concepto técnico de aprobación de la Secretaría Distrital de Ambiente. Fecha inicio: 01-11-2023. Fecha fin: 31-12-2023 2)_x000a_ 2) Actividad: Socialización de los planes de podas presentados ante SDA para los canales Rio Negro y Salitre sector entre ríos (Cuenca Salitre). Producto o entregable: Solicitud de evaluación a la SDA Fecha inicio: 01-11-2023 Fecha fin: 31-12-2023 3)_x000a_ 3)Actividad: Formulación del plan de podas de la cuenca Fucha. Producto o entregable: Solicitud de evaluación a la SDA. Fecha inicio: 01-01-2024 Fecha fin: 31-12-2024  "/>
    <s v="Con Autocontrol"/>
    <s v="En Archer se adjunta únicamente el memorando interno 1250001-2024-091, en el cual se aprueba un ajuste en el cronograma para la entrega de la actualización de la matriz de riesgos del proceso ambiental, con nueva fecha límite para el 30 de agosto de 2024. Sin embargo, dado que la matriz fue enviada el 18 de septiembre de 2024 y aún se encuentra en su primera fase de revisión, no se ha reformulado la acción. Como la actividad tenía una fecha de vencimiento original del 31/12/2023, se clasifica como &quot;vencida&quot;. "/>
    <s v="Con Monitoreo"/>
    <x v="2"/>
    <n v="244"/>
    <x v="3"/>
    <m/>
  </r>
  <r>
    <s v="RP-7021"/>
    <x v="8"/>
    <s v="Riesgos de gestión / estratégicos"/>
    <s v="FND-29812"/>
    <s v="MPMI-PT-12"/>
    <s v="R11-MPMI"/>
    <s v="Formalizar el Plan de podas de las cuencas Fucha y Tunjuelo"/>
    <s v="Plan de podas"/>
    <s v="Calderon Moreno, Yuly Andrea"/>
    <s v="Urrego Diaz, Tania Alejandra"/>
    <s v="Ger Ambiental - Dir Gestion Ambiental del Sistema Hidrico"/>
    <s v="1/06/2023"/>
    <s v="31/12/2023"/>
    <s v="Vencida"/>
    <s v="Teniendo en cuenta la reformulación de la acción manifestada en los anteriores autocontroles y lo manifestado en el memorando 1250001-2024-091, se formaliza la reformulación de la acción mediante la actualización del perfil de riesgos del proceso, la cual está programada para el 30 de agosto de 2024._x000a_ 1) Actividad: Socialización del Concepto técnico de la Secretaría Distrital de Ambiente de la aprobación del plan de podas de la cuenca Tunjuelo. Producto o entregable: Concepto técnico de aprobación de la Secretaría Distrital de Ambiente. Fecha inicio: 01-11-2023. Fecha fin: 31-12-2023 2)_x000a_ 2) Actividad: Socialización de los planes de podas presentados ante SDA para los canales Rio Negro y Salitre sector entre ríos (Cuenca Salitre). Producto o entregable: Solicitud de evaluación a la SDA Fecha inicio: 01-11-2023 Fecha fin: 31-12-2023 3)_x000a_ 3)Actividad: Formulación del plan de podas de la cuenca Fucha. Producto o entregable: Solicitud de evaluación a la SDA. Fecha inicio: 01-01-2024 Fecha fin: 31-12-2024  "/>
    <s v="Con Autocontrol"/>
    <s v="En Archer se adjunta únicamente el memorando interno 1250001-2024-091, en el cual se aprueba un ajuste en el cronograma para la entrega de la actualización de la matriz de riesgos del proceso ambiental, con nueva fecha límite para el 30 de agosto de 2024. Sin embargo, dado que la matriz fue enviada el 18 de septiembre de 2024 y aún se encuentra en su primera fase de revisión, no se ha reformulado la acción. Como la actividad tenía una fecha de vencimiento original del 31/12/2023, se clasifica como 'vencida'."/>
    <s v="Con Monitoreo"/>
    <x v="2"/>
    <n v="244"/>
    <x v="3"/>
    <m/>
  </r>
  <r>
    <s v="RP-6975"/>
    <x v="8"/>
    <s v="Riesgos de gestión / estratégicos"/>
    <s v="FND-29812"/>
    <s v="MPMI-PT-17"/>
    <s v="R11-MPMI"/>
    <s v="Incluir dentro de la actualización del procedimiento MPMI0205P Gestión y Manejo Silvicultural el siguiente control correctivo: El pago a sancionatorio y /o atención a los requerimientos por parte de la Autoridad Ambiental, por incumplimientos"/>
    <s v="Procedimiento actualizado en mapa de procesos"/>
    <s v="Calderon Moreno, Yuly Andrea"/>
    <s v="Urrego Diaz, Tania Alejandra"/>
    <s v="Ger Ambiental - Dir Gestion Ambiental del Sistema Hidrico"/>
    <s v="1/04/2023"/>
    <s v="30/09/2023"/>
    <s v="Vencida"/>
    <s v="Se realizo socialización del procedimiento  al DGCYP para revisión y aprobación de cargue vía mapa de procesos. "/>
    <s v="Con Autocontrol"/>
    <s v="El borrador del procedimiento de Gestión y Manejo Silvicultural se reenvió a la Dirección de Saneamiento Ambiental para realizar ajustes. Dado que la fecha de finalización de la actividad era el 30 de septiembre de 2023, se deja en estado &quot;Vencida&quot;. "/>
    <s v="Con Monitoreo"/>
    <x v="2"/>
    <n v="336"/>
    <x v="3"/>
    <m/>
  </r>
  <r>
    <s v="RP-6978"/>
    <x v="8"/>
    <s v="Riesgos de gestión / estratégicos"/>
    <s v="FND-29817"/>
    <s v="MPMI-PT-20"/>
    <s v="R14-MPMI"/>
    <s v="Actualizar el procedimiento MPMI0204P Gestión para el buen uso del sistema de alcantarillado."/>
    <s v="Procedimiento actualizado en mapa de procesos"/>
    <s v="Calderon Moreno, Yuly Andrea"/>
    <s v="Urrego Diaz, Tania Alejandra"/>
    <s v="Ger Ambiental - Dir Saneamiento Ambiental"/>
    <s v="1/05/2023"/>
    <s v="31/05/2023"/>
    <s v="Cumplida"/>
    <s v="A través de solicitud 3285 se realiza publicación en mapa de procesos. Ver mapa código MPMI0204.  "/>
    <s v="Con Autocontrol"/>
    <s v="El 30 de agosto del 2024, se realiza el cargue en el mapa de procesos el procedimiento actualizado de &quot;Gestión para el buen uso del sistema de alcantarillado&quot; junto con sus debidos instructivos y formatos. también actualizados el mismo día. como el medio de verificación era &quot;Procedimiento actualizado en mapa de procesos&quot; esta actividad se da por cumplida. "/>
    <s v="Con Monitoreo"/>
    <x v="1"/>
    <n v="458"/>
    <x v="0"/>
    <m/>
  </r>
  <r>
    <s v="RP-8266"/>
    <x v="1"/>
    <s v="Riesgos de gestión / estratégicos"/>
    <s v="FND-30455"/>
    <s v="MPEC-AT-4"/>
    <s v="R102-MPEC"/>
    <s v="Realizar un entrenamiento a voceros con el fin fortalecer las habilidades comunicativas y de relacionamiento con los medios de comunicación y grupos de interés y manejo de comunicaciones en situación de crisis"/>
    <s v="*Lista de Asistencia *Presentación de apoyo *Ayuda de memoria"/>
    <s v="Huerfano Alayon, Alba Luz"/>
    <s v="Rodriguez Riveros, Adriana"/>
    <s v="Secretaria General - Of Asesora Imagen y Comunicaciones"/>
    <s v="1/05/2024"/>
    <s v="30/11/2024"/>
    <s v="En avance"/>
    <s v="Teniendo en cuenta los tiempos de trámite contractual, una vez se cuente con el contrato se hará el cronograma de entrenamiento a voceros de la EAAB-ESP, que conlleva unificar agendas de la gerente general y el equipo directivo. De acuerdo con el avance contractual, se espera definir fecha del entrenamiento durante los meses de octubre y noviembre._x000a_  "/>
    <s v="Con Autocontrol"/>
    <s v="Se informa en el autocontrol que la actividad se desarrollará una vez se cuente con el contrato, no se anexan evidencias."/>
    <s v="Con Monitoreo"/>
    <x v="0"/>
    <n v="-91"/>
    <x v="0"/>
    <m/>
  </r>
  <r>
    <s v="RP-8267"/>
    <x v="1"/>
    <s v="Riesgos de gestión / estratégicos"/>
    <s v="FND-30455"/>
    <s v="MPEC-AT-5"/>
    <s v="R102-MPEC"/>
    <s v="Gestionar una capacitación sobre protocolos de manejo de comunicaciones en situaciones de crisis dirigida a los colaboradores de la Oficina de Imagen Corportiva y Comunicaciones"/>
    <s v="*Lista de Asistencia *Presentación de apoyo *Ayuda de memoria"/>
    <s v="Huerfano Alayon, Alba Luz"/>
    <s v="Rodriguez Riveros, Adriana"/>
    <s v="Secretaria General - Of Asesora Imagen y Comunicaciones"/>
    <s v="1/05/2024"/>
    <s v="30/11/2024"/>
    <s v="En avance"/>
    <s v="La capacitación al equipo de la OICYC sobre manejo de comunicaciones en situaciones de crisis se hará entre los meses de agosto y septiembre, teniendo en cuenta que la oficina adelantó el manejo por la Crisis de Racionamiento iniciada en el mes de abril de 2024, cuyas acciones de campaña de Racionamiento y de ahorro de agua, direccionada desde la Alcaldía Mayor se mantienen activas. Además, se ha requerido de este tiempo de manejo para que las lecciones aprendidas hagan parte fundamental de la capacitación._x000a_ Se adjunta la lista de asistencia y ayuda de memoria con la descripción contempla los pasos descritos en el instructivo de manejo de comunicaciones en situaciones de crisis."/>
    <s v="Con Autocontrol"/>
    <s v="Se presenta como avance de la actividad lista de asistencia y ayuda de memoria con la descripción contempla los pasos descritos en el instructivo de manejo de comunicaciones en situaciones de crisis. "/>
    <s v="Con Monitoreo"/>
    <x v="0"/>
    <n v="-91"/>
    <x v="0"/>
    <m/>
  </r>
  <r>
    <s v="RP-8268"/>
    <x v="1"/>
    <s v="Riesgos de gestión / estratégicos"/>
    <s v="FND-30456"/>
    <s v="MPEC-AT-6"/>
    <s v="R103-MPEC"/>
    <s v="Capacitar al grupo de funcionarios de la oficina sobre el uso adecuado del lenguaje, el uso de imágenes en las piezas gráficas, la aplicación en la gestión de comunicaciones de lineamientos la Ley de Habeas Data y de la Ley de Derechos de Autor. "/>
    <s v="*Lista de Asistencia *Presentación de apoyo *Ayuda de memoria"/>
    <s v="Huerfano Alayon, Alba Luz"/>
    <s v="Rodriguez Riveros, Adriana"/>
    <s v="Secretaria General - Of Asesora Imagen y Comunicaciones"/>
    <s v="1/05/2024"/>
    <s v="30/11/2024"/>
    <s v="Sin Avance"/>
    <s v="La capacitación a funcionarios OICYC sobre uso adecuado del lenguaje, uso de imágenes, gestión con lineamientos la Ley de Habeas Data y Ley de Derechos de Autor se hará en la primera semana de OCTUBRE. Esta programación obedece a la cantidad de actividades de la gestión de la OICYC presentadas en este periodo y las que se tienen en el mes de septiembre."/>
    <s v="Con Autocontrol"/>
    <s v="En el autocontrol se informa que la actividad se realizará en el mes de Octubre. No se aportan evidencias de avance"/>
    <s v="Con Monitoreo"/>
    <x v="3"/>
    <n v="-91"/>
    <x v="0"/>
    <m/>
  </r>
  <r>
    <s v="RP-8372"/>
    <x v="3"/>
    <s v="Riesgo Fiscal"/>
    <s v="FND-30505"/>
    <s v="MPEH-AT-1"/>
    <s v="R105-MPEH"/>
    <s v="Documentar y socializar los controles asociados al riego en el procedimiento MPEH0701P - Nomina regular, mesada pensional y seguridad social."/>
    <s v="Procedimiento MPEH0701P publicado en mapa de procesos"/>
    <s v="Ochoa Suarez, Juan Jacobo"/>
    <s v="Ortiz Lemos, Yina Marcela"/>
    <s v="Ger Gestion Humana y Administrativa - Dir Gestion de Compensaciones"/>
    <s v="1/12/2023"/>
    <s v="30/06/2024"/>
    <s v="Vencida"/>
    <s v="Correspondiente a la actualización del procedimiento se informa que se han venido realizando mesas de trabajo las cuales van llegando a la culminación de esta actualización, la más reciente con el área de la Dirección de Calidad y Procesos. De acuerdo a lo anterior, se informa que este proceso está en su etapa final._x000a_ Se anexa correo electrónico con trazabilidad de lo trabajado y solicitando el documento actualizado a la Coordinadora de Nómina."/>
    <s v="Con Autocontrol"/>
    <s v="A la fecha no se evidencia avance en la actualización del procedimiento incluyendo los nuevos controles"/>
    <s v="Con Monitoreo"/>
    <x v="2"/>
    <n v="62"/>
    <x v="2"/>
    <m/>
  </r>
  <r>
    <s v="RP-8373"/>
    <x v="3"/>
    <s v="Riesgos de gestión / estratégicos"/>
    <s v="FND-30506"/>
    <s v="MPEH-AT-1"/>
    <s v="R104-MPEH"/>
    <s v="Documentar y socializar los controles asociados al riego en el procedimiento MPEH0701P - Nomina regular, mesada pensional y seguridad social."/>
    <s v="Procedimiento MPEH0701P publicado en mapa de procesos"/>
    <s v="Ochoa Suarez, Juan Jacobo"/>
    <s v="Ortiz Lemos, Yina Marcela"/>
    <s v="Ger Gestion Humana y Administrativa - Dir Gestion de Compensaciones"/>
    <s v="1/12/2023"/>
    <s v="30/06/2024"/>
    <s v="Sin Avance"/>
    <s v="Correspondiente a la actualización del procedimiento se informa que se han venido realizando mesas de trabajo las cuales van llegando a la culminación de esta actualización, la más reciente con el área de la Dirección de Calidad y Procesos. De acuerdo a lo anterior, se informa que este proceso está en su etapa final._x000a_ Se anexa correo electrónico con trazabilidad de lo trabajado y solicitando el documento actualizado a la Coordinadora de Nómina."/>
    <s v="Con Autocontrol"/>
    <s v="A la fecha no se evidencia avance en la actualización del procedimiento incluyendo los nuevos controles"/>
    <s v="Con Monitoreo"/>
    <x v="2"/>
    <n v="62"/>
    <x v="2"/>
    <m/>
  </r>
  <r>
    <s v="RP-8374"/>
    <x v="3"/>
    <s v="Riesgos de gestión / estratégicos"/>
    <s v="FND-30507"/>
    <s v="MPEH-AT-6"/>
    <s v="R106-MPEH"/>
    <s v="Documentar y socializar los controles asociados al riego en el procedimiento MPEH0501P Capacitación y entrnamiento MPEH0502P Inducción y reinducción."/>
    <s v="Procedimiento publicado en mapa de procesos MPEH0501P Capacitación y entrnamiento MPEH0502P Inducción y reinducción."/>
    <s v="Lopez Alarcon, Ciro Albeiro"/>
    <s v="Ortiz Lemos, Yina Marcela"/>
    <s v="Ger Gestion Humana y Administrativa - Dir Mejoramiento Calidad de Vida"/>
    <s v="1/12/2023"/>
    <s v="30/11/2024"/>
    <s v="Cumplida"/>
    <s v="30/08/2024_x000a_Se realizó la actualización del procedimiento MPEH0501P -04 Capacitación y entrenamiento, en el cual se incorporaron los controles asociados al riego en el procedimiento, se carga copia del documento  el cual se encuentra en el Mapa de Procesos, por lo que se solicita dar cierre a la presente actividad._x000a__x000a_En la actualidad nos encontramos actualizando el procedimiento MPEH0502P Inducción y reinducción, el cual se subirá en el próximo autocontrol."/>
    <s v="Con Autocontrol"/>
    <s v="La actividad se deja en avance teniendo en cuenta que el procedimiento MPEH0501P -04 Capacitación y entrenamiento ya se encuentra actualizado y publicado en mapa de procesos, se debe continuar con la actualización del procedimiento MPEH0502P Inducción y reinducción, importante también realizar la socialización de los documentos."/>
    <s v="Con Monitoreo"/>
    <x v="0"/>
    <n v="-91"/>
    <x v="0"/>
    <m/>
  </r>
  <r>
    <s v="RP-8375"/>
    <x v="3"/>
    <s v="Riesgos de gestión / estratégicos"/>
    <s v="FND-30508"/>
    <s v="MPEH-AT-7"/>
    <s v="R107-MPEH"/>
    <s v="Documentar y socializar los controles asociados al riego en el procedimiento MPEH0401P Gestión de la integridad MPEH0402P Declaración de conflicto de interés"/>
    <s v="&quot;Procedimiento publicado en mapa de procesos MPEH0401P Gestión de la integridad MPEH0402P Declaración de conflicto de interés&quot;"/>
    <s v="Castro Caceres, Fabio Camilo_x000a_Lopez Alarcon, Ciro Albeiro"/>
    <s v="Ortiz Lemos, Yina Marcela"/>
    <s v="Ger Gestion Humana y Administrativa - Dir Mejoramiento Calidad de Vida"/>
    <s v="1/12/2023"/>
    <s v="30/11/2024"/>
    <s v="En avance"/>
    <s v="Se documentaron los controles asociados al riesgo en los procedimientos MPEH0401P Gestión de la integridad y  MPEH0402P Declaración de conflicto de interés, ya se realizaron las solicitudes para el cargue de los procedimientos al mapa de procesos con código de solicitud 3291 y 3292 respectivamente. "/>
    <s v="Con Autocontrol"/>
    <s v="Se evidencia la actualización de los procedimientos en el mapa de procesos con fecha de 09/09/2024, está pendiente la socialización de los documentos para dar por cumplida la actividad"/>
    <s v="Con Monitoreo"/>
    <x v="0"/>
    <n v="-91"/>
    <x v="0"/>
    <m/>
  </r>
  <r>
    <s v="RP-8376"/>
    <x v="3"/>
    <s v="Riesgos de gestión / estratégicos"/>
    <s v="FND-30509"/>
    <s v="MPEH-AT-8"/>
    <s v="R108-MPEH"/>
    <s v="Unificar los procedimientos MPEH09012P Reporte e investigación de Incidentes y accidentes de Trabajo MPEH0913P Investigación de Enfermedad Laboral, incluyendo los controles asociados al riesgo"/>
    <s v="Procedimiento unificado publicado en mapa de procesos"/>
    <s v="Cala Omaña, Solyanira"/>
    <s v="Ortiz Lemos, Yina Marcela"/>
    <s v="Ger Gestion Humana y Administrativa - Dir Salud"/>
    <s v="1/12/2023"/>
    <s v="30/11/2024"/>
    <s v="En avance"/>
    <s v="En el mapa de procesos de la EAAB-ESP sub proceso MPEH09, se cuenta con el procedimiento MPEH09012P Reporte E Investigación De Incidente Y Accidente De Trabajo, el cual se unifico y actualizo en enero del 2024._x000a_ En cuento a la observación del monitoreo (no se especifica la unificación de estos dos procedimientos), no se incluyó, sin embrago teniendo en cuenta que se realizara una nueva actualización documental para todos los procesos se tendrá en cuenta la observación."/>
    <s v="Con Autocontrol"/>
    <s v="Aunque los procedimientos fueron unificados no se evidencia la inclusión de los controles._x000a_ Se debe tener en cuenta que la matriz esta nuevamente en actualización por lo cual el proceso espera formalizar los nuevos controles"/>
    <s v="Con Monitoreo"/>
    <x v="0"/>
    <n v="-91"/>
    <x v="0"/>
    <m/>
  </r>
  <r>
    <s v="RP-8502"/>
    <x v="4"/>
    <s v="Riesgos de gestión / estratégicos"/>
    <s v="FND-30652"/>
    <s v="MPFB-AT-1"/>
    <s v="R103-MPFB"/>
    <s v="Elaborar documento sobre buenas prácticas contractuales y divulgar a toda la empresa."/>
    <s v="Documento sobre buenas prácticas contractuales - Informativo institucional"/>
    <s v="Caicedo Gonzalez, Jenny_x000a_Ramirez Mosquera, Carolina"/>
    <s v="Caceres Prada, Maria Camila"/>
    <s v="Secretaria General - Dir Contratacion y Compras"/>
    <s v="1/05/2024"/>
    <s v="31/10/2024"/>
    <s v="En avance"/>
    <s v="Se adjuntan como evidencia la ayuda de memoria y la lista de asistencia de la mesa de trabajo relacionada con la elaboración del documento &quot;Buenas Prácticas en la Gestión Contractual&quot;, así como la proyección de este. Este documento está en proceso de revisión y ajustes finales, con el objetivo de presentarlo a las partes interesadas en el último trimestre del año 2024._x000a_ ."/>
    <s v="Con Autocontrol"/>
    <s v="Se evidencia ayuda de memoria y la lista de asistencia de la mesa de trabajo para la elaboración del documento &quot;Buenas Prácticas en la Gestión Contractual&quot;. De igual forma, se remite correo solicitando la aprobación por parte del director de DCC, con el objetivo de presentarlo a las partes interesadas en el último trimestre del año 2024."/>
    <s v="Con Monitoreo"/>
    <x v="0"/>
    <n v="-61"/>
    <x v="0"/>
    <m/>
  </r>
  <r>
    <s v="RP-8503"/>
    <x v="4"/>
    <s v="Riesgos de gestión / estratégicos"/>
    <s v="FND-30653"/>
    <s v="MPFB-AT-3"/>
    <s v="R105-MPFB"/>
    <s v="Revisar y ajustar los lineamientos relacionados con la supervisión contractual, en consideración a las necesidades de fortalecer los mecanismos de control y evaluación de desempeño de los contratistas."/>
    <s v="*Documentos revisados y actualizados *Informativo institucional"/>
    <s v="Caicedo Gonzalez, Jenny_x000a_Ramirez Mosquera, Carolina"/>
    <s v="Caceres Prada, Maria Camila"/>
    <s v="Secretaria General - Dir Contratacion y Compras"/>
    <s v="1/05/2024"/>
    <s v="31/12/2024"/>
    <s v="En avance"/>
    <s v="Se adjunta como evidencia el documento proyectado de la nueva versión del instructivo de Evaluación de Proveedores y la nueva versión del formato de Evaluación de Proveedores. Ambos documentos están en las últimas fases de revisión por parte de la alta dirección y serán oficializados en los próximos meses."/>
    <s v="Con Autocontrol"/>
    <s v="Se evidencia borrador del nuevo instructivo de Evaluación de Proveedores y borrador de la nueva versión del formato de Evaluación de Proveedores, mismos que fueron remitidos a la alta dirección para ser oficializados en el ultimo trimestre de 2024. "/>
    <s v="Con Monitoreo"/>
    <x v="0"/>
    <n v="-122"/>
    <x v="0"/>
    <m/>
  </r>
  <r>
    <s v="RP-8504"/>
    <x v="4"/>
    <s v="Riesgos de gestión / estratégicos"/>
    <s v="FND-30654"/>
    <s v="MPFB-AT-4"/>
    <s v="R106-MPFB"/>
    <s v="Notificar a las áreas con liquidaciones de contratos que se encuentran próximas a cumplir el termino establecido o que han superado el mismo, con el fin de promover la oportuna gestión de las mismas a través de la orientación requerida."/>
    <s v="*Memorando interno *Correo electrónico"/>
    <s v="Caicedo Gonzalez, Jenny_x000a_Ramirez Mosquera, Carolina"/>
    <s v="Caceres Prada, Maria Camila"/>
    <s v="Secretaria General - Dir Contratacion y Compras"/>
    <s v="1/05/2024"/>
    <s v="31/12/2024"/>
    <s v="En avance"/>
    <s v="Se adjuntan como evidencia los correos enviados a los Ordenadores de Gasto y supervisores correspondientes a los meses de junio y julio de 2024, que evidencian actas próximas a vencer o ya vencidas, detallando el tiempo transcurrido desde su vencimiento. Se informa mediante tres tipos de alertas, clasificadas por colores según su criticidad, cumpliendo con el criterio establecido para la gestión oportuna de las Actas de Liquidación."/>
    <s v="Con Autocontrol"/>
    <s v="Se evidencia el cargue de muestra de correos enviados a los Ordenadores de Gasto y supervisores de los meses de junio y julio de 2024, que evidencian actas próximas a vencer o ya vencidas, detallando el tiempo transcurrido desde su vencimiento. Por lo anterior, se asigna un estado de &quot;en avance&quot; con el propósito de que se carguen las evidencias correspondientes al ultimo trimestre para dar cierre a la actividad. "/>
    <s v="Con Monitoreo"/>
    <x v="0"/>
    <n v="-122"/>
    <x v="0"/>
    <m/>
  </r>
  <r>
    <s v="RP-8505"/>
    <x v="4"/>
    <s v="Riesgos de SARLAFT"/>
    <s v="FND-30655"/>
    <s v="MPFB-AT-2"/>
    <s v="R102-MPFB"/>
    <s v="Fortalecer la documentación del control a cargo del Director de Contratación y Compras, en el procedimiento MPFB0120P Gestión precontractual, con respecto a las decisiones para proceder conforme el nivel de riesgo identificado según la alerta (Tolerable y Permitido), definidos en la Resolución 0137 de 2023."/>
    <s v="Procedimiento actualizado en mapa de procesos"/>
    <s v="Caicedo Gonzalez, Jenny_x000a_Ramirez Mosquera, Carolina"/>
    <s v="Caceres Prada, Maria Camila"/>
    <s v="Secretaria General - Dir Contratacion y Compras"/>
    <s v="1/05/2024"/>
    <s v="31/12/2024"/>
    <s v="En avance"/>
    <s v="Se adjunta el procedimiento con la proyección de la nueva versión, que refleja las actualizaciones y el fortalecimiento de la actividad correspondiente en el subproceso de Gestión Precontractual (Actividad 21) en relación con SARLAFT. También se incluye un pantallazo del envío de esta versión a la Analista de la Dirección de Calidad y Procesos para su revisión y posterior carga en el Mapa de Procesos (Mapa 7)."/>
    <s v="Con Autocontrol"/>
    <s v="Se evidencia procedimiento MPFB0120P Gestión precontractual, con la inclusión de lo establecido en el alcance de la acción de tratamiento. Se evidencia correo electrónico de la remisión de los documentos a la DGCP, para revisión. Sin embargo, es importante documentar el procedimiento en la nueva del versión de formato y realizar la respectiva formalización en mapa de procesos, para dar cumplimiento a la actividad."/>
    <s v="Con Monitoreo"/>
    <x v="0"/>
    <n v="-122"/>
    <x v="0"/>
    <m/>
  </r>
  <r>
    <s v="RP-8506"/>
    <x v="4"/>
    <s v="Riesgos de seguridad de la información"/>
    <s v="FND-30656"/>
    <s v="MPFB-AT-5"/>
    <s v="R107-MPFB"/>
    <s v="Formalizar en el IFUGC001 Administración portal de contratación y compras PCAB, el control relacionado con la solicitud y verificación de la generación de los respaldos de la información (Backup) publicada en la plataforma PCAB, conforme la política de respaldo establecida (semanal, mensual, anual)."/>
    <s v="IFU actualizado"/>
    <s v="Caicedo Gonzalez, Jenny_x000a_Ramirez Mosquera, Carolina"/>
    <s v="Ramirez Cancelado, Luis Fernando"/>
    <s v="Secretaria General - Dir Contratacion y Compras"/>
    <s v="1/05/2024"/>
    <s v="31/12/2024"/>
    <s v="Cumplida"/>
    <s v="Se adjuntan como evidencia la publicación y formalización en el Mapa de Procesos del documento en su versión 2, IFUGC001 Administración del Portal de Contratación y Compras (PCAB). En esta versión se incluyó el capítulo  titulado &quot;Control de Seguridad de la Información pág 27 &quot;, que abarca aspectos relacionados con la generación de respaldos de la información (backup), dando cumplimiento es su totalidad al Plan de Tratamiento estipulado."/>
    <s v="Con Autocontrol"/>
    <s v="Se verifica que la DCYC adjuntó evidencia de publicación en el mapa de procesos de la versión 2 del documento IFUGC001 Administración del Portal de Contratación y Compras  - PCAB, donde se verifica que se atendió la observación sobre Control de seguridad de la información y la generación de respaldos de información de PCAB está consignada en la política de backup VMW_24Ariba_VIP_S1m_253, actualmente en funcionamiento._x000a_   "/>
    <s v="Con Monitoreo"/>
    <x v="1"/>
    <n v="-122"/>
    <x v="0"/>
    <m/>
  </r>
  <r>
    <s v="RP-8515"/>
    <x v="1"/>
    <s v="Riesgos de seguridad de la información"/>
    <s v="FND-30708"/>
    <s v="MPEC-AT-8"/>
    <s v="R104-MPEC"/>
    <s v="Socializar con el equipo del call center el instructivo de seguridad en redes sociales"/>
    <s v="Lista de asistencia, ayuda de memoria y/o grabación de la reunión"/>
    <s v="Huerfano Alayon, Alba Luz"/>
    <s v="Ramirez Cancelado, Luis Fernando"/>
    <s v="Secretaria General - Of Asesora Imagen y Comunicaciones"/>
    <s v="1/02/2024"/>
    <s v="31/05/2024"/>
    <s v="Cumplida"/>
    <s v="El lunes 27 de mayo de 2024 se hizo jornada de socialización con el equipo del Call Center sobre el Instructivo MPEC0201I05 Seguridad para cuentas de Redes Sociales Externas EAAB-ESP_x000a_ Se adjunta Ayuda de Memoria / Lista de Asistencia de la capacitación. "/>
    <s v="Con Autocontrol"/>
    <s v="Se verifica evidencia de ayuda de memoria de reunión en el aplicativo Teams, donde se socializó el instructivo de seguridad en redes sociales para el personal de la Oficina de Imagen Corporativa y Comunicaciones, el cual se encuentra cargado y disponible para consulta en el mapa de procesos."/>
    <s v="Con Monitoreo"/>
    <x v="1"/>
    <n v="92"/>
    <x v="0"/>
    <m/>
  </r>
  <r>
    <s v="RP-9092"/>
    <x v="1"/>
    <s v="Riesgos de gestión / estratégicos"/>
    <s v="FND-31318"/>
    <s v="101-2024-MPEC-MAT-1"/>
    <s v="101-2024-MPEC-MAT"/>
    <s v="Reforzar la seguridad de las cuentas en redes sociales para vincularlas a correos electrónicos de la Empresa._x000a_ Costo de la Acción ($): N/A"/>
    <s v="Correo electrónico / imagen captura de pantalla."/>
    <s v="Huerfano Alayon, Alba Luz"/>
    <s v="Rodriguez Riveros, Adriana"/>
    <s v="Secretaria General - Of Asesora Imagen y Comunicaciones"/>
    <s v="6/02/2024"/>
    <s v="30/06/2024"/>
    <s v="Vencida"/>
    <s v="Las cuentas de redes sociales están vinculadas a los correos: registrosocial@acueducto.com.co  y a cabotero@acueducto.com.co_x000a_ Cabe aclarar que el canal de YouTube requiere una cuenta de correo de Gmail, por lo cual este canal está fuera del correo corporativo_x000a_  _x000a_ Como refuerzo a la seguridad de información en redes sociales, el lunes 27 de mayo de 2024 se hizo jornada de socialización con todo el equipo del CallCenter sobre el Instructivo MPEC0201I05 Seguridad para cuentas de Redes Sociales Externas EAAB-ESP_x000a_ Se adjunta Ayuda de Memoria / Lista de Asistencia de la capacitación. "/>
    <s v="Con Autocontrol"/>
    <s v="Se informa en el autocontrol la vinculación de los correos de la empresa registrosocial@acueducto.com.co  y a cabotero@acueducto.com.co, el medio de verificación determinado es Correo electrónico / imagen captura de pantalla los cuales no coinciden con las evidencias aportadas Ayuda de Memoria / Lista de Asistencia de la capacitación ."/>
    <s v="Con Monitoreo"/>
    <x v="2"/>
    <n v="62"/>
    <x v="2"/>
    <m/>
  </r>
  <r>
    <s v="RP-9093"/>
    <x v="1"/>
    <s v="Riesgos de gestión / estratégicos"/>
    <s v="FND-31318"/>
    <s v="101-2024-MPEC-MAT-2"/>
    <s v="101-2024-MPEC-MAT"/>
    <s v="Cambiar las contraseñas de las redes sociales de manera constante._x000a_ Costo de la Acción ($): N/A"/>
    <s v="Correo informando cambio contraseñas"/>
    <s v="Huerfano Alayon, Alba Luz"/>
    <s v="Rodriguez Riveros, Adriana"/>
    <s v="Secretaria General - Of Asesora Imagen y Comunicaciones"/>
    <s v="6/02/2024"/>
    <s v="16/12/2024"/>
    <s v="En avance"/>
    <s v="No fue necesario gestionar hacer inactivación particular de los dispositivos vinculados a las redes sociales de la EAAB-ESP debido a que no se encontró ningún tipo de dispositivo extraño vinculado a las redes._x000a_ Sin embargo, como gestión preventiva de refuerzo, se hizo cambio de contraseñas el día 29 de agosto._x000a_ Se adjunta evidencia de los pantallazos de dicha actividad."/>
    <s v="Con Autocontrol"/>
    <s v="Se evidencia la realización de la actividad de acuerdo con los anexos de correos informando cambio contraseñas del periodo mayo a agosto. Dado que es una actividad periodica hasta el mes de diciembre, se deja en avance para evaluar su cumplimineto en el próximo monitoreo."/>
    <s v="Con Monitoreo"/>
    <x v="0"/>
    <n v="-107"/>
    <x v="0"/>
    <m/>
  </r>
  <r>
    <s v="RP-9094"/>
    <x v="1"/>
    <s v="Riesgos de gestión / estratégicos"/>
    <s v="FND-31318"/>
    <s v="101-2024-MPEC-MAT-3"/>
    <s v="101-2024-MPEC-MAT"/>
    <s v="Ubicar en la OICYC al personal del Call Center que atiende PQRs hechas a través de redes sociales, con computadores corporativos y no del contratista del CallCenter._x000a_ Costo de la Acción ($): N/A"/>
    <s v="Correos gestión reubicación personal call center."/>
    <s v="Huerfano Alayon, Alba Luz"/>
    <s v="Rodriguez Riveros, Adriana"/>
    <s v="Secretaria General - Of Asesora Imagen y Comunicaciones"/>
    <s v="6/02/2024"/>
    <s v="16/12/2024"/>
    <s v="En avance"/>
    <s v="Desde el mes de febrero de 2024, posterior al evento que llevó a la materialización del riesgo, se ubicó a personal del CallCenter en la OICYC para atender, de manera permanente, directa y con equipos de la EAAB-ESP, todas las PQR´s que llegan a través de las Redes Sociales institucionales."/>
    <s v="Con Autocontrol"/>
    <s v="En el autocontrol se informa que la actividad se realizó en el mes de febrero sin embargo no se  anexa evidencia definica &quot;Correos gestión reubicación personal call center&quot;"/>
    <s v="Con Monitoreo"/>
    <x v="0"/>
    <n v="-107"/>
    <x v="0"/>
    <m/>
  </r>
  <r>
    <s v="RP-9125"/>
    <x v="3"/>
    <s v="Riesgos de gestión / estratégicos"/>
    <s v="FND-31334"/>
    <s v="102-2024-MPEH-MAT-1"/>
    <s v="102-2024-MPEH-MAT"/>
    <s v="Incluir como lineamiento en el procedimiento MPEH0701P Procedimiento de nómina la parametrización del módulo de la nómina localizada SAP-R3 efectuada en el año 2021 en la cual se clarificó que el sistema de nómina no tomará los cambios del sueldo en las situaciones administrativas para el Ingreso Base de Cotización._x000a_ Costo de la Acción ($): N/A"/>
    <s v="Procedimiento de nómina MPEH0701P actualizado y publicado en mapa de procesos"/>
    <s v="Ochoa Suarez, Juan Jacobo"/>
    <s v="Ortiz Lemos, Yina Marcela"/>
    <s v="Ger Gestion Humana y Administrativa - Dir Gestion de Compensaciones"/>
    <s v="1/06/2024"/>
    <s v="31/12/2024"/>
    <s v="Sin Avance"/>
    <s v="Correspondiente a la actualización del procedimiento se informa que se han venido realizando mesas de trabajo las cuales van llegando a la culminación de esta actualización, la más reciente con el área de la Dirección de Calidad y Procesos. De acuerdo a lo anterior, se informa que este proceso está en su etapa final._x000a_ Se anexa correo electrónico con trazabilidad de lo trabajado y solicitando el documento actualizado a la Coordinadora de Nómina."/>
    <s v="Con Autocontrol"/>
    <s v="A la fecha no se evidencia avance en la actualización del procedimiento incluyendo los nuevos controles"/>
    <s v="Con Monitoreo"/>
    <x v="3"/>
    <n v="-122"/>
    <x v="0"/>
    <m/>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93">
  <r>
    <s v="RP-2560"/>
    <x v="0"/>
    <s v="FND-27444"/>
    <s v="CDRC01"/>
    <x v="0"/>
    <s v="CTCD02: Chequeo de procesos (Barrido)"/>
    <x v="0"/>
    <s v="Objetivo: Verificar el cumplimiento de las etapas procesales y el debido recaudo probatorio_x000a_Descripción: Mensualmente, el Auxiliar Administrativo realiza una reunión con cada Comisionado, en la que se encarga de verificar el cumplimiento de las etapas procesales dentro de los términos legales y del recaudo probatorio, cotejando en los expedientes las últimas actuaciones realizadas por los comisionados  registrando en el Sistema de Información Disciplinaria del Distrito Capital (SID) y retroalimentado al Jefe de Oficina de Investigaciones Disciplinarias. Así mismo, esta información es registrada por la Secretaria del Despacho en el Aplicativo Interno de la OID."/>
    <s v="Control Vigente"/>
    <s v="Aplicativo Interno de la OID, SID"/>
    <s v="Caro Gil, Luz Zoraida_x000a_Suarez Alvarado, Luz Martha"/>
    <s v="Ortiz Lemos, Yina Marcela"/>
    <s v="Oficina de Control Disciplinario Interno"/>
    <s v="1/01/2024"/>
    <s v="31/12/2024"/>
    <s v="Con Autocontrol"/>
    <s v="Cumplida"/>
    <s v="Se cumplió la actividad haciendo revisión de todos los expedientes activos en los aplicativos que maneja la oficina"/>
    <s v="Con Monitoreo/Seguimiento"/>
    <s v="Diseño del control: De acuerdo con la metodología de riesgos es importante incluir de una manera clara el documento registro de la evidencia, y que acciones se generan si se evidencias desviaciones, se aclara que la matriz esta en proceso de actualización_x000a_ Ejecución del control: El proceso relaciona tabla de excel en el cual se relaciona la fase en la que se encuentra en proceso disciplinarios, pero en esta no es clara como se evalúa el cumplimiento de las etapas procesales dentro delos términos regales, igualmente no se puede evidenciar en la aplicación SID, ni la retroalimentación a la jefe de oficina.Ejecución:"/>
    <s v="Control revisado"/>
    <s v="25/08/2024"/>
    <x v="0"/>
    <x v="0"/>
    <m/>
    <m/>
  </r>
  <r>
    <s v="RP-2561"/>
    <x v="0"/>
    <s v="FND-27444"/>
    <s v="CDRC01"/>
    <x v="0"/>
    <s v="CTCD04: Seguimiento al Control de Términos (procesos)"/>
    <x v="0"/>
    <s v="Objetivo: Realizar seguimiento al estado de los procesos, al cumplimiento de las etapas procesales a fin de tomar la decisión de fondo que en derecho corresponda._x000a_Descripción: A través del Aplicativo de Investigaciones Disciplinarias (OID), se realiza seguimiento al estado de los procesos, generando alertas frente a la oportunidad en los términos, actuaciones procesales, y recaudo de pruebas. El Aplicativo emite alertas, las cuales se notifican de manera automática a los Profesionales Comisionados y al Profesional responsable del seguimiento al vencimiento de los términos, quien corrobora con el Abogado. Lo anterior, permite tomar acciones para prevenir la prescripción de la acción disciplinaria y emitir decisiones de fondo ajustadas a la Ley disciplinaria."/>
    <s v="Control Vigente"/>
    <s v="Aplicativo de Investigaciones Disciplinarias (OID)"/>
    <s v="Caro Gil, Luz Zoraida_x000a_Suarez Alvarado, Luz Martha"/>
    <s v="Ortiz Lemos, Yina Marcela"/>
    <s v="Oficina de Control Disciplinario Interno"/>
    <s v="1/01/2024"/>
    <s v="31/12/2024"/>
    <s v="Con Autocontrol"/>
    <s v="Cumplida"/>
    <s v="Se cumplió la actividad y se anexa como evidencia cuadro en excel"/>
    <s v="Con Monitoreo/Seguimiento"/>
    <s v="Diseño del control: Es necesario de acuerdo con la metodología de riesgos determinar: frecuencia del control, cargo responsable de la ejecución del control, las acciones necesarias si se presentan desviaciones en las verificaciones, es importante resaltar que la matriz se encuentra en proceso de actualización_x000a_ Ejecución del control: Se evidencia archivo en excel en el cual se relaciona los expedientes actuales, la fecha de recepción y la fecha de vencimiento, no es claro el seguimiento o las acciones realizadas en cada una de las etapas (Instrucción, Juzgamiento y segunda instancia), para asegurar la ejecución de las actividades previstas en los términos establecidos y de esta forma evitar la prescripción de la investigación, adicionalmente no es claro  como corrobora la información con el abogado asignado para evitar la prescripción del expediente, es importante este reporte lo realiza igual Juzgamiento y si aplica para segunda instanciaEjecución:"/>
    <s v="Control revisado"/>
    <s v="25/08/2024"/>
    <x v="0"/>
    <x v="0"/>
    <m/>
    <m/>
  </r>
  <r>
    <s v="RP-2562"/>
    <x v="0"/>
    <s v="FND-27444"/>
    <s v="CDRC01"/>
    <x v="0"/>
    <s v="CTCD05: Revisión y aprobación por parte del Jefe de Oficina"/>
    <x v="1"/>
    <s v="Objetivo: Verificar que los proyectos de las decisiones estén conforme a la Ley para garantía de los derechos del investigado._x000a_Descripción: El Jefe de Oficina de Investigaciones Disciplinarias revisa todos los proyectos de Providencia, verificando que éstos estén conformes a la Ley, cumplan las garantías del debido proceso y que conste en el expediente la comunicación a los sujetos procesales. En caso de observaciones se discute el caso con el Comisionado y se decide si se eleva a Sala de Discusión o se aceptan las correciones. Cuando se lleva a Sala de discusión, se analizan jurídicamente las observaciones, procedibilidad de la prueba, y  la decisión de fondo que se va a tomar."/>
    <s v="Control Vigente"/>
    <s v="Providencia firmada,_x000a_Ayuda de Memoria y Lista de Asistencia (Si aplica - Sala de Discusión)"/>
    <s v="Caro Gil, Luz Zoraida_x000a_Suarez Alvarado, Luz Martha"/>
    <s v="Ortiz Lemos, Yina Marcela"/>
    <s v="Oficina de Control Disciplinario Interno"/>
    <s v="1/01/2024"/>
    <s v="31/12/2024"/>
    <s v="Con Autocontrol"/>
    <s v="Cumplida"/>
    <s v="La jefe de la oficina continuó haciendo revisión de los proyectos presentados. Se anexan varios corregidos"/>
    <s v="Con Monitoreo/Seguimiento"/>
    <s v="Diseño del control: De acuerdo con la metodología de riesgos se debe definir la frecuencia de la actividad_x000a_ Ejecución del control: Se muestra la revisión por parte de la jefe de la oficina de control Disciplinario interno de los expedientes 9366, 9013, 9176, 9398,9136, 9414,8995, 9037,9427, 9420,  de acuerdo a lo evidencia es importante establecer la fecha en la cual se generaron los expediente esto con el objetivo de validar que corresponda al periodo de monitoreo, caso del archivo definitivo 9176 2023 el cual relaciona fecha de informe 9 de junio 2023, fecha de los hechos 14 de junio de 2023.Ejecución:"/>
    <s v="Control revisado"/>
    <s v="25/08/2024"/>
    <x v="0"/>
    <x v="0"/>
    <m/>
    <m/>
  </r>
  <r>
    <s v="RP-2563"/>
    <x v="0"/>
    <s v="FND-27444"/>
    <s v="CDRC01"/>
    <x v="0"/>
    <s v="CTCD06: Revisión por la segunda instancia"/>
    <x v="2"/>
    <s v="Objetivo: Garantizar los derechos del investigado de acuerdo con lo estipulado en el Código Disciplinario_x000a_Descripción: Cuando el sujeto procesal presenta recurso de apelación frente a las providencias, el Jefe de Oficina de Investigaciones Disciplinarias analiza la procedencia del recurso y remite el expediente al Gerente General para la decisión final y la orden de su ejecución."/>
    <s v="Control Vigente"/>
    <s v="Auto y comunicación remisoria del Expediente, Resolución del Gerente General (por la cual se decide el recurso de apelación)"/>
    <s v="Caro Gil, Luz Zoraida_x000a_Suarez Alvarado, Luz Martha"/>
    <s v="Ortiz Lemos, Yina Marcela"/>
    <s v="Oficina de Control Disciplinario Interno"/>
    <s v="1/01/2024"/>
    <s v="31/12/2024"/>
    <s v="Con Autocontrol"/>
    <s v="Cumplida"/>
    <s v="Durante el periodo se profirieron ocho (8) resoluciones de 2a instancia de las cuales en dos (2) se modificó la decisión de 1a instancia y en los demás se confirmó la determinación, como puede verse en el cuadro anexo"/>
    <s v="Con Monitoreo/Seguimiento"/>
    <s v="Diseño del control: Es importante se incluya la frecuencia, responsable de la ejecución del control, establecer el verbo de acción (verificar, comparar, cotejar), y que quede de manera clara el objetivo del control, importante resaltar que la matriz se encuentra en proceso de actualización_x000a_ Ejecución del control: Si bien se relaciona documento en excel  con el número de expediente y la relación de decisión de segunda instancia, este no coincide con el medio de verificación propuesto, es importante se realice la articulación del medio de verificación con la evidenciaEjecución:"/>
    <s v="Control revisado"/>
    <s v="25/08/2024"/>
    <x v="0"/>
    <x v="1"/>
    <m/>
    <m/>
  </r>
  <r>
    <s v="RP-4781"/>
    <x v="1"/>
    <s v="FND-28760"/>
    <s v="R1-MPCI"/>
    <x v="0"/>
    <s v="MPCI-CC3: Revisión del informe preliminar por parte del Jefe de la Oficina"/>
    <x v="2"/>
    <s v="Revisión del informe preliminar por parte del Jefe de la Oficina"/>
    <s v="Control Vigente"/>
    <s v="MPCI0101F02 Informe de auditoría interna OCIG"/>
    <s v="Valbuena Melenge, Luz Dary"/>
    <s v="Yaver Marquez, Susana"/>
    <s v="Of de Control Interno y Gestion"/>
    <s v="1/01/2024"/>
    <s v="31/12/2024"/>
    <s v="Con Autocontrol"/>
    <s v="Cumplida"/>
    <s v="La Jefe de la OCIG revisa el documento que consolida los resultados del trabajo ejecutado por los  auditores y que va dirigido al responsable del proceso auditado, este control se ejecuta y de acuerdo con el medio de verificación se adjunta como evidencia el informe preliminar de una de las auditorias realizadas en el primer semestre del 2024 que corresponde  a la auditoria Gestión Social,"/>
    <s v="Con Monitoreo/Seguimiento"/>
    <s v="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_x000a_Ejecución: Se evidencia informe de auditoría del proceso Gestión Social de fecha del 20 de junio de 2024 firmado por la Dra. María Nohemí Perdomo Ramírez Jefe de la Oficina de Control Interno y GestiónEjecución:"/>
    <s v="Control revisado"/>
    <s v="21/08/2024"/>
    <x v="0"/>
    <x v="2"/>
    <s v="Al ser control correctivo, este no debe identificarse en un riesgo de corrupción. Sin embargo, presenta evidencias que no concuerdan con el periodo evaluado"/>
    <m/>
  </r>
  <r>
    <s v="RP-4782"/>
    <x v="1"/>
    <s v="FND-28761"/>
    <s v="R2-MPCI"/>
    <x v="0"/>
    <s v="MPCI-CC5: Presentación de los avances del PAA al CICCI, y al Comité de Auditoría de Junta Directiva de la EAAB-ESP el cumplimiento y los resultados por parte del Jefe de la Oficina"/>
    <x v="2"/>
    <s v="Presentación de los avances del PAA al CICCI, y al Comité de Auditoría de Junta Directiva de la EAAB-ESP el cumplimiento y los resultados por parte del Jefe de la Oficina"/>
    <s v="Control Vigente"/>
    <s v="MPFD0801F13 Plan anual de auditorías MPFD0801F04 Lista de asistencia MPFD0801F05 Ayuda de memoria"/>
    <s v="Valbuena Melenge, Luz Dary"/>
    <s v="Yaver Marquez, Susana"/>
    <s v="Of de Control Interno y Gestion"/>
    <s v="1/01/2024"/>
    <s v="31/12/2024"/>
    <s v="Con Autocontrol"/>
    <s v="Cumplida"/>
    <s v="En cumplimiento de lo establecido en el Decreto Distrital 809 de 2019, la Oficina de Control Interno y Gestión presentó ante el Comité Institucional de Coordinación de Control Interno de la Empresa de Acueducto y Alcantarillado de Bogotá EAAB-ESP, en la sesión No 003 celebrada el día 31 de julio del 2024, lo relacionado con el Cumplimiento de roles de la OCIG (Resultados Plan Anual de Auditoría  vigencia 2024).  Se carga como evidencias la presentación, PAA y la ayuda de memoria y la lista de asistencia se encuentra en proceso."/>
    <s v="Con Monitoreo/Seguimiento"/>
    <s v=" 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_x000a_ Se evidencia presentación del comité institucional de coordinación de control interno N.3 del 31 de julio de 2024, donde se relaciona el cumplimiento de roles de la OCIG y avances Plan Anual de Auditorias primer semestre vigencia 2024 y Plan Anual de Auditorias versión 1. No se relacionan los medios de verificación establecidos lista de asistencia y ayuda de memoria.Ejecución:"/>
    <s v="Control revisado"/>
    <s v="21/08/2024"/>
    <x v="0"/>
    <x v="0"/>
    <s v="Al ser control correctivo, este no debe identificarse en un riesgo de corrupción. Sin embargo, presenta evidencias que cumplen con lo definido"/>
    <m/>
  </r>
  <r>
    <s v="RP-4779"/>
    <x v="1"/>
    <s v="FND-28760"/>
    <s v="R1-MPCI"/>
    <x v="0"/>
    <s v="MPCI-CP1: Aplicación del estatuto de auditoría"/>
    <x v="1"/>
    <s v="Aplicación del estatuto de auditoría"/>
    <s v="Control Vigente"/>
    <s v="MPFD0801F04 Lista de asistencia MPFD0801F05 Ayuda de memoria"/>
    <s v="Valbuena Melenge, Luz Dary"/>
    <s v="Yaver Marquez, Susana"/>
    <s v="Of de Control Interno y Gestion"/>
    <s v="1/01/2024"/>
    <s v="31/12/2024"/>
    <s v="Con Autocontrol"/>
    <s v="Cumplida"/>
    <s v="El control correspondiente a la aplicación del estatuto de auditoría se ejecuta mediante la socialización en la reunión de apertura de las auditorías, como evidencia se cargan los soportes de una de las auditorias realizadas en el primer semestre del 2024, como lo es la Auditoría al Proceso Gestión Documental, ya que las auditorías del segundo semestre se encuentran en proceso de apertura._x000a_  "/>
    <s v="Con Monitoreo/Seguimiento"/>
    <s v="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_x000a_ Se evidencia ayuda de memoria del 28 de febrero de 2023 inicio de auditoria al proceso Gestión documental y lista de asistencia del 28 de febrero de 2024 con los participantes de la reunión  donde se dio a conocer los aspectos más relevantes del estatuto de auditoria interna de la OCIG, presentación de Auditoria interna a la unidad auditable &quot; Gestión Documental donde se relaciona la Resolución 1281 de 2019 (Estatuto de Auditoria Interna; Roles y responsabilidad, autoridad, restricciones, disponibilidad y entrega de la información y confidencialidad de la información). La evidencia no corresponde al periodo evaluado.Ejecución:"/>
    <s v="Control revisado"/>
    <s v="21/08/2024"/>
    <x v="0"/>
    <x v="3"/>
    <m/>
    <m/>
  </r>
  <r>
    <s v="RP-4780"/>
    <x v="1"/>
    <s v="FND-28760"/>
    <s v="R1-MPCI"/>
    <x v="0"/>
    <s v="MPCI-CP2: Verificar la suscripción de la Declaración de Independencia y Objetividad de Auditoría"/>
    <x v="1"/>
    <s v="Verificar la suscripción de la Declaración de Independencia y Objetividad de Auditoría"/>
    <s v="Control Vigente"/>
    <s v="MPCI0101F01 Declaración de independencia y objetividad de auditoría"/>
    <s v="Valbuena Melenge, Luz Dary"/>
    <s v="Yaver Marquez, Susana"/>
    <s v="Of de Control Interno y Gestion"/>
    <s v="1/01/2024"/>
    <s v="31/12/2024"/>
    <s v="Con Autocontrol"/>
    <s v="Cumplida"/>
    <s v="Dado que se pueden presentar conflictos de interés por parte del auditor para realizar el ejercicio de auditoria, durante el primer semestre del 2024 se verifico la suscripción de la Declaración de Independencia y Objetividad de Auditoría para las auditorias que comienzan en el segundo semestre del 2024, como evidencia de la ejecución de este control se adjunta algunas de las declaraciones suscritas en desarrollo de la Auditoria al Proceso Gestión Juridica."/>
    <s v="Con Monitoreo/Seguimiento"/>
    <s v="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_x000a_ Se evidencia Declaración de independencia y objetividad de auditoria (formato MPCI0101F01-02) firmado el 02 de julio de 2024 por parte de Alex Fernando Palma Huergo y Santiago Hernán Zambrano Pedraza del 8 de julio de 2024  en el marco de la auditoria 02. MPFJ Gestión JurídicaEjecución:"/>
    <s v="Control revisado"/>
    <s v="21/08/2024"/>
    <x v="0"/>
    <x v="2"/>
    <m/>
    <m/>
  </r>
  <r>
    <s v="RP-5255"/>
    <x v="2"/>
    <s v="FND-29854"/>
    <s v="R6-MPFP"/>
    <x v="0"/>
    <s v="MPEC-CC1: Activar el protocolo de manejo de comunicaciones en situaciones de crisis menores y mayores"/>
    <x v="2"/>
    <s v="Activar el protocolo de manejo de comunicaciones en situaciones de crisis menores y mayores"/>
    <s v="Control Vigente"/>
    <s v="Regsitro en medios de comunicación"/>
    <s v="Huerfano Alayon, Alba Luz"/>
    <s v="Rodriguez Riveros, Adriana"/>
    <s v="Secretaria General - Of Asesora Imagen y Comunicaciones"/>
    <s v="1/01/2024"/>
    <s v="31/12/2024"/>
    <s v="Con Autocontrol"/>
    <s v="Cumplida"/>
    <s v="De acuerdo con el instructivo de manejo de comunicaciones en situaciones de crisis, la OICYC gestionó lo pertinente en la crisis de racionamiento de agua generada en el mes de abril y cuyo manejo comunicacional se mantiene vigente._x000a_ Se adjunta lista de asistencia y adjunta ayuda de memoria con toda la información de las acciones realizadas."/>
    <s v="Con Monitoreo/Seguimiento"/>
    <s v="Este control ya no se encuentra vigente en la actualización de la matriz de riesgos del proceso gestión de comunicaciones, su permanencia solo obedece a la relación con otros procesos donde fué utilizado por lo que se deben ajustar las matrices de riesgo de los procesos donde se menciona, adicionalmente los controles llamados anteriormente transversales no aplican en la metodología de riesgos vigente.  Los controles correctivos no aplican a los riesgos de corrupción.  _x000a_ En cuanto a las evidencias se presenta lista de asistencia y ayuda de memoria por la  crisis de racionamiento de agua, sin embargo no aplica materialización de riesgo de corrupción, se debe tener en cuenta que este control también fue utilizado en otros procesos para riesgos de gestión.Ejecución:"/>
    <s v="Control revisado"/>
    <s v="21/08/2024"/>
    <x v="0"/>
    <x v="2"/>
    <s v="Al ser control correctivo, este no debe identificarse en un riesgo de corrupción"/>
    <m/>
  </r>
  <r>
    <s v="RP-8227"/>
    <x v="2"/>
    <s v="FND-30439"/>
    <s v="R101-MPEC"/>
    <x v="0"/>
    <s v="MPEC-CP101"/>
    <x v="1"/>
    <s v="Cada vez que se reciban los contenidos proyectados por parte de la OICYC, el solicitante de publicación de la información (Colaboradores de la EAAB, Jefes de Oficina, Gerentes Corporativos y/o Alcaldía Mayor de Bogotá) revisa los contenidos proyectados por la OICYC frente a la solicitud enviada, validando que la precisión del contenido corresponda a lo esperado a comunicar (indicaciones como fechas, lugares, cronogramas, cifras y datos precisos del tema). En el caso en que se requiera corregir algún dato o información del contenido proyectado, se informa mediante correo electrónico y/o chat a la OICYC los ajustes esperados.  Si la información está correcta se informa mediante correo electrónico y/o chat a la OICYC para que continúe con el trámite. Evidencia: Correo electrónico y/o chat  de aprobación o rechazo según aplique"/>
    <s v="Control Vigente"/>
    <s v="Correo electrónico y/o chat  de aprobación o rechazo según aplique"/>
    <s v="Huerfano Alayon, Alba Luz"/>
    <s v="Rodriguez Riveros, Adriana"/>
    <s v="Secretaria General - Of Asesora Imagen y Comunicaciones"/>
    <s v="1/01/2024"/>
    <s v="31/12/2024"/>
    <s v="Con Autocontrol"/>
    <s v="Cumplida"/>
    <s v="Durante los meses de abril, mayo, junio y julio de 2024 se hizo la revisión, ajustes y aprobación final de los boletines de prensa a publicar por parte de la jefe de la Oficina Asesora de Imagen Corporativa y Comunicaciones. Y se envía evidencia de la revisión, ajustes y aprobación para publicación contenidos de Comunicación Interna (se envía una aprobación como evidencia y ejemplo de las más de 90 que se hacen al mes y se pueden consultar en la carpeta file server de la Oficina)_x000a_ Se adjuntan correos de revisión y aprobación respectivos._x000a_ Nota: De acuerdo con la solicitud del jefe de comunicaciones y la aprobación de la Directora de Calidad y Procesos, se apoya en el reporte y cargue de evidencias de los riesgos de corrupción y planes de tratamiento enviadas por la Oficina de Comunicaciones"/>
    <s v="Con Monitoreo/Seguimiento"/>
    <s v="Diseño del control: El control cumple con los criterios de diseño del control de acuerdo con la metodología vigente (Responsable+Acción+Complemento: Frecuencia, criterios de calidad, decisiones de desviación y evidencia)_x000a_ Ejecución del control: Se evidencia el cumplimiento del control mediante las  evidencias publicadas correspondientes a la revisión, ajustes y aprobación para publicación contenidos de Comunicación Interna en los mese de abril, mayo, junio y julio de 2024. Se debe eliminar la  “Nota: De acuerdo con la solicitud del jefe de comunicaciones y la aprobación de la Directora de Calidad y Procesos, se apoya en el reporte y cargue de evidencias de los riesgos de corrupción y planes de tratamiento enviadas por la Oficina de Comunicaciones” , ya que esta corresponde al autocontrol anterior cuando la Dirección Gestión de Calidad y Procesos apoyó en el cargue de evidencias.Ejecución:"/>
    <s v="Control revisado"/>
    <s v="21/08/2024"/>
    <x v="1"/>
    <x v="2"/>
    <m/>
    <m/>
  </r>
  <r>
    <s v="RP-8237"/>
    <x v="2"/>
    <s v="FND-30439"/>
    <s v="R101-MPEC"/>
    <x v="0"/>
    <s v="MPEC-CP102"/>
    <x v="1"/>
    <s v="&quot;Cada vez que los contenidos y productos han sido proyectados por el equipo de la OICYC, el Jefe (comunicación externa) o el profesional nivel 20 (comunicación interna) de la Oficina Asesora de Imagen Corporativa y Comunicaciones  revisa los productos proyectados frente a la solicitud, validando que los productos correspondan a lo esperado a comunicar. Si el producto está correcto se informa mediante correo electrónico y/o chat al equipo de diseño para que continúe con el trámite de publicación.  En caso de requerir algún ajuste, se informa mediante correo electrónico y/o chat para que realice las respectivas correcciones. Evidencia: Correo electrónico y/o chat  de aprobación o rechazo según aplique&quot;"/>
    <s v="Control Vigente"/>
    <s v="Correo electrónico y/o chat  de aprobación o rechazo según aplique"/>
    <s v="Huerfano Alayon, Alba Luz"/>
    <s v="Rodriguez Riveros, Adriana"/>
    <s v="Secretaria General - Of Asesora Imagen y Comunicaciones"/>
    <s v="1/01/2024"/>
    <s v="31/12/2024"/>
    <s v="Con Autocontrol"/>
    <s v="Cumplida"/>
    <s v="Durante el periodo respectivo se hizo la revisión, ajustes y aprobación final de los boletines de prensa a publicar por parte del jefe de la Oficina OICYC._x000a_ Y, para publicación contenidos de Comunicación Interna, se envía como evidencia algunos correos de revisión y aprobación, como ejemplo de las más de 90 que se hacen al mes y se pueden consultar en la carpeta file server de la Oficina._x000a_ Se adjuntan correos de revisión y aprobación respectivos, tanto de las aprobaciones de comunicaciones internas como de los boletines de externas. _x000a_ Nota: De acuerdo con la solicitud del jefe de comunicaciones y la aprobación de la directora de Calidad y Procesos, se apoya en el reporte y cargue de evidencias de los riesgos de corrupción y planes de tratamiento enviadas por la Oficina de Comunicaciones"/>
    <s v="Con Monitoreo/Seguimiento"/>
    <s v="Diseño del control: El control cumple con los criterios de diseño del control de acuerdo con la metodología vigente (Responsable+Acción+Complemento: Frecuencia, criterios de calidad, decisiones de desviación y evidencia)_x000a_ Ejecución del control: Se evidencia el cumplimiento del control mediante las  evidencias publicadas correspondientes a la revisión, ajustes y aprobación de los boletines de prensa y de comunicación interna. No aplica la  “Nota: De acuerdo con la solicitud del jefe de comunicaciones y la aprobación de la Directora de Calidad y Procesos, se apoya en el reporte y cargue de evidencias de los riesgos de corrupción y planes de tratamiento enviadas por la Oficina de Comunicaciones” ya que esta corresponde al autocontrol anterior cuando la Direccion Gestión de Calidad y Procesos apoyó en el cargue de evidencias.Ejecución:"/>
    <s v="Control revisado"/>
    <s v="21/08/2024"/>
    <x v="1"/>
    <x v="2"/>
    <m/>
    <m/>
  </r>
  <r>
    <s v="RP-4933"/>
    <x v="3"/>
    <s v="FND-29333"/>
    <s v="R1-MPEE"/>
    <x v="0"/>
    <s v="MPEE-CP1: Revisión del cumplimiento de las políticas de austeridad en el gasto público,  de las directrices del Comité Corporativo, los lineamientos presupuestales, metas corporativas y  los techos financieros."/>
    <x v="1"/>
    <s v="Revisión del cumplimiento de las políticas de austeridad en el gasto público,  de las directrices del Comité Corporativo, los lineamientos presupuestales, metas corporativas y  los techos financieros."/>
    <s v="Control Vigente"/>
    <s v="Plantilla de Planificación y presupuestación"/>
    <s v="Ramos Lopez, Maria Lucila"/>
    <s v="Rodriguez Gomez, Eliana"/>
    <s v="Ger Planeamiento y Control - Dir Planeacion y Control Rentabilidad Gastos y Costos_x000a_Gerencia Planeamiento y Control"/>
    <s v="1/01/2024"/>
    <s v="31/12/2024"/>
    <s v="Con Autocontrol"/>
    <s v="En avance"/>
    <s v="El pasado mes de julio inició el proceso de planificación y presupuestación de recursos para la vigencia 2025, en el presente mes de agosto y hasta el 22, se están realizando las reuniones de concertación con las diferentes gerencias, posteriormente las áreas deben entregar las plantillas diligenciadas. Se anexa la plantilla guía que se remitió a las áreas."/>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Teniendo en cuenta la frecuencia anual del control y lo reportado en el autocontrol donde se indica que desde el mes de julio se inició el proceso de planificación y presupuestación, se adjunta la plantilla que sirve a las áreas para realizar su planificación. Se espera en el próximo cuatrimestre se pueda evaluar la ejecución del control en relación con la verificación del cumplimiento de las políticas de austeridad en el gasto público, de las directrices del Comité Corporativo, los lineamientos presupuestales, metas corporativas y los techos financieros.Ejecución:"/>
    <s v="Control revisado"/>
    <s v="22/08/2024"/>
    <x v="0"/>
    <x v="0"/>
    <s v="Se ejecutó en el periodo, pero las evidencias se obtienen en el próximo cuatrimestre"/>
    <m/>
  </r>
  <r>
    <s v="RP-4934"/>
    <x v="3"/>
    <s v="FND-29333"/>
    <s v="R1-MPEE"/>
    <x v="0"/>
    <s v="MPEE-CP2: Revisar y analizar la presentación de la planificación y presupuestación"/>
    <x v="1"/>
    <s v="Revisar y analizar la presentación de la planificación y presupuestación"/>
    <s v="Control Vigente"/>
    <s v="Acta de comité o Certificación de presentación en comité corporativo"/>
    <s v="Ramos Lopez, Maria Lucila"/>
    <s v="Rodriguez Gomez, Eliana"/>
    <s v="Ger Planeamiento y Control - Dir Planeacion y Control Rentabilidad Gastos y Costos_x000a_Gerencia Planeamiento y Control"/>
    <s v="1/01/2024"/>
    <s v="31/12/2024"/>
    <s v="Con Autocontrol"/>
    <s v="En avance"/>
    <s v="Debido a que quedó pendiente este soporte, se anexa las certificaciones de presentación de planificación  y presupuestación de recursos de la vigencia 2024 a Comité Corporativo y Junta Directiva "/>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Teniendo en cuenta lo reportado en el autocontrol donde se especifica que actualmente se están ejecutando las sesiones con las áreas para la revisión de la planificación, y la presentación con el comité corporativo está programada para el 27 de agosto, se espera en el próximo autocontrol se adjunte la certificación de presentación del comité con el fin de dar cumplimiento al medio de verificación definido.Ejecución:"/>
    <s v="Control revisado"/>
    <s v="26/08/2024"/>
    <x v="0"/>
    <x v="0"/>
    <s v="Se ejecutó en el periodo, pero las evidencias se obtienen en el próximo cuatrimestre"/>
    <m/>
  </r>
  <r>
    <s v="RP-4935"/>
    <x v="3"/>
    <s v="FND-29333"/>
    <s v="R1-MPEE"/>
    <x v="0"/>
    <s v="MPEE-CP3: Revisar la solicitud de la modificación de la planificación"/>
    <x v="1"/>
    <s v="Revisar la solicitud de la modificación de la planificación"/>
    <s v="Control Vigente"/>
    <s v="Aviso de servicio con estatus modificado"/>
    <s v="Ramos Lopez, Maria Lucila"/>
    <s v="Rodriguez Gomez, Eliana"/>
    <s v="Ger Planeamiento y Control - Dir Planeacion y Control Rentabilidad Gastos y Costos_x000a_Gerencia Planeamiento y Control"/>
    <s v="1/01/2024"/>
    <s v="31/12/2024"/>
    <s v="Con Autocontrol"/>
    <s v="Cumplida"/>
    <s v="se anexa listado detallado de los avisos creados y gestionados de enero a julio de 2024 "/>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Teniendo en cuenta lo reportado, donde se especifica cómo se ejecutó el control durante el periodo y se carga el listado de 349 avisos revisados y gestionados en el periodo, se evidencia que el control se está ejecutando conforme lo definido, ya que se evidencia el estado de los avisos INCO cuando ha sido devuelvo y REPL cuando fue revisado por la Dirección de Rentabilidad y se dió visto bueno para continuar con el flujo.Ejecución:"/>
    <s v="Control revisado"/>
    <s v="26/08/2024"/>
    <x v="0"/>
    <x v="2"/>
    <m/>
    <m/>
  </r>
  <r>
    <s v="RP-4936"/>
    <x v="3"/>
    <s v="FND-29333"/>
    <s v="R1-MPEE"/>
    <x v="0"/>
    <s v="MPEE-CP4: Revisar la ficha de inscripción, matriz multicriterio."/>
    <x v="1"/>
    <s v="Revisar la ficha de inscripción, matriz multicriterio."/>
    <s v="Control Vigente"/>
    <s v="Correo electrónico solicitando ajustes (Cuando aplique)  _x000a_Memorando dirigido al area ejecutora indicando que el proyecto fue inscrito."/>
    <s v="Pardo Hernandez, Ivan Camilo"/>
    <s v="Rodriguez Gomez, Eliana"/>
    <s v="Ger Planeamiento y Control - Dir Planeacion y Control de Inversiones_x000a_Gerencia Planeamiento y Control"/>
    <s v="1/01/2024"/>
    <s v="31/12/2024"/>
    <s v="Con Autocontrol"/>
    <s v="Cumplida"/>
    <s v="Se realiza la revisión de las fichas de inscripción de proyectos de inversión y las matrices multicriterios, donde se solicitan los ajustes por correo electrónico y se genera el memorando interno para enviar al área correspondiente.  Se envía memorando con la aprobación para la inscripción de la ficha al Banco de Proyectos y el estado de la iniciativa"/>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Se evidencia la revisión de las fichas de inscripción y matriz multicriterio realizada, enviando las observaciones mediante correo electrónico al área ejecutora y el visto bueno para su radicación. Teniendo en cuenta que no se adjunta el memorando generado por la DPCI informando el registro de la inscripción y el estado actual de las iniciativas, no es posible verificar la ejecución completa del control. Se espera que en el próximo autocontrol se adjunten lso memorandos pendientes.Ejecución:"/>
    <s v="Control revisado"/>
    <s v="26/08/2024"/>
    <x v="0"/>
    <x v="0"/>
    <m/>
    <m/>
  </r>
  <r>
    <s v="RP-4937"/>
    <x v="3"/>
    <s v="FND-29333"/>
    <s v="R1-MPEE"/>
    <x v="0"/>
    <s v="MPEE-CP5: Revisar la modelación del Plan Plurianual de Inversiones, POIR, POAI y PDD y presentar a la Junta Directiva el escenario de proyectos"/>
    <x v="1"/>
    <s v="Revisar la modelación del Plan Plurianual de Inversiones, POIR, POAI y PDD y presentar a la Junta Directiva el escenario de proyectos"/>
    <s v="Control Vigente"/>
    <s v="Escenario del Plan Plurianual de Inversiones, POIR, POAI y PDD._x000a_Certificado   de presentación del Plan Plurianual de Inversiones por parte de la Junta Directiva."/>
    <s v="Pardo Hernandez, Ivan Camilo"/>
    <s v="Rodriguez Gomez, Eliana"/>
    <s v="Gerencia Planeamiento y Control"/>
    <s v="1/01/2024"/>
    <s v="31/12/2024"/>
    <s v="Con Autocontrol"/>
    <s v="Vencida"/>
    <s v="Durante la vigencia no fue necesario realizar la presentación del escenario del Plan Plurianual de Inversiones, POIR, POAI y PDD; debido a que se realizó la presentación en la sesión virtual ordinaria No. 2640 de la Junta Directiva de la Empresa de Acueducto y Alcantarillado de Bogotá EAAB– ESP. Se adjunta Certificación JD No. 2640_Plan financiero 2023._x000a_ En este momento, se está realizando la modelación del escenario de actualización del Plan de Inversiones Financiado, para ser entregado a la Gerencia Financiera y que sea incluida en el Plan Financiero para 2025. Se adjuntan escenarios con compromisos con corte a 29/02/2024, 31/03/2024, 30/04/2024 y 30/06/2024."/>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Teniendo en cuenta lo reportado, donde se adjuntan los escenarios con compromisos con corte a febrero, marzo, abril y junio para el plan de inversiones financiado, se evidencia la ejecución del control durante el periodo.Ejecución:"/>
    <s v="Control revisado"/>
    <s v="23/08/2024"/>
    <x v="0"/>
    <x v="2"/>
    <m/>
    <m/>
  </r>
  <r>
    <s v="RP-4938"/>
    <x v="3"/>
    <s v="FND-29333"/>
    <s v="R1-MPEE"/>
    <x v="0"/>
    <s v="MPEE-CP6: Los proyectos son presentados en el Comité, quien emite la recomendacion segun el caso: proyectos que se deben incluir o excluir del Plan de Inversiones Financiado, actividades (elementos PEP) que van a iniciar su ejecución, actividades (elementos PEP) que se encuentran en ejecución y por ende requieren ser modificadas, etc  y/o establecer el aval para continuar con la siguiente fase del proyecto."/>
    <x v="1"/>
    <s v="Los proyectos son presentados en el Comité, quien emite la recomendacion segun el caso: _x000a_proyectos que se deben incluir o excluir del Plan de Inversiones Financiado, actividades (elementos PEP) que van a iniciar su ejecución, actividades (elementos PEP) que se encuentran en ejecución y por ende requieren ser modificadas, etc  y/o establecer el aval para continuar con la siguiente fase del proyecto."/>
    <s v="Control Vigente"/>
    <s v="Certificado de realización del comité de proyectos de inversión o_x000a_Acta de Comité"/>
    <s v="Pardo Hernandez, Ivan Camilo"/>
    <s v="Rodriguez Gomez, Eliana"/>
    <s v=""/>
    <s v="1/01/2024"/>
    <s v="31/12/2024"/>
    <s v="Con Autocontrol"/>
    <s v="Cumplida"/>
    <s v="Se adjuntan actas #7 del 21 de junio 2024 y Acta #8 del 10 de Julio 2024. El acta #9 del 8 de agosto se encuentra en proceso de consolidación para firma."/>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Se evidencia la ejecución del control de acuerdo con lo definido, ya que se presentaron en el comité de proyectos de inversión en sesiones del 15 de marzo, 8 de abril, 10 de mayo, 15 de mayo, 21 de junio y 10 de julio los proyectos que requieren aval para continuar con la siguiente fase o que requieren modificación y las observaciones por parte del comité. Se espera que en el próximo autocontrol se adjunte la certificación del comité realizado en agosto.Ejecución:"/>
    <s v="Control revisado"/>
    <s v="23/08/2024"/>
    <x v="0"/>
    <x v="2"/>
    <m/>
    <m/>
  </r>
  <r>
    <s v="RP-4939"/>
    <x v="3"/>
    <s v="FND-29333"/>
    <s v="R1-MPEE"/>
    <x v="0"/>
    <s v="MPEE-CP7: Seguimiento mensual a la causación de los proyectos de mantenimiento"/>
    <x v="1"/>
    <s v="Seguimiento mensual a la causación de los proyectos de mantenimiento"/>
    <s v="Control Vigente"/>
    <s v="Informe de proyectos inscritos en el SGI"/>
    <s v="Ramos Lopez, Maria Lucila"/>
    <s v="Rodriguez Gomez, Eliana"/>
    <s v="Ger Planeamiento y Control - Dir Planeacion y Control Rentabilidad Gastos y Costos_x000a_Gerencia Planeamiento y Control"/>
    <s v="1/01/2024"/>
    <s v="31/12/2024"/>
    <s v="Con Autocontrol"/>
    <s v="Cumplida"/>
    <s v="Se anexa el informe de los meses abril y mayo"/>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e evidencia la ejecución del control en para el mes de abril, mayo y junio, en el que se presenta el informe de las actividades del Plan de Contratación y Compras en estado Rezago Crítico y el estado de los proyectos inscritos en el SGI.Ejecución:"/>
    <s v="Control revisado"/>
    <s v="26/08/2024"/>
    <x v="0"/>
    <x v="2"/>
    <m/>
    <m/>
  </r>
  <r>
    <s v="RP-8210"/>
    <x v="4"/>
    <s v="FND-30433"/>
    <s v="R101-MPEH"/>
    <x v="0"/>
    <s v="MPEH-CD101"/>
    <x v="0"/>
    <s v="El coordinador de nómina de la Dirección de Compensaciones de manera quincenal realiza verificación cruzada en el aplicativo SAP de las novedades ingresadas por los liquidadores, validando que las novedades correspondan al período de pago y el valor correspondiente de las novedades incluyendo descuentos o pagos adicionales; si todo esta conforme procede a la aprobación en SAP. En caso de evidenciar desviaciones el coordinador  genera un reporte desde SAP a excel, sobre el cual presenta las observaciones y las remite por correo electrónico para que los liquidadores realicen los ajustes correspondientes. El coordinador de nómina de la Dirección de Compensaciones de manera quincenal realiza verificación cruzada en el aplicativo SAP las novedades ingresadas por los liquidadores validando que las novedades correspondan al periodo de pago y el valor correspondiente de las novedades incluyendo descuentos o pagos adicionales, en caso de evidenciar desviaciones el coordinador devuelve vía SAP las observaciones para que los liquidadores realicen los ajustes correspondientes."/>
    <s v="Control Vigente"/>
    <s v="Archivo excel verificación novedades de nómina Correo electrónico"/>
    <s v="Ochoa Suarez, Juan Jacobo"/>
    <s v="Ortiz Lemos, Yina Marcela"/>
    <s v="Ger Gestion Humana y Administrativa - Dir Gestion de Compensaciones"/>
    <s v="1/01/2024"/>
    <s v="31/12/2024"/>
    <s v="Con Autocontrol"/>
    <s v="Cumplida"/>
    <s v="Se realizaron las verificaciones habituales, para los registros de novedades, quincena a quincena. Se aplicaron cada uno de los puntos de control establecidos en el procedimiento de nómina. De acuerdo a lo anterior, se carga un informe en Excel consolidando el proceso y los resultados de cada giro quincenal de los meses de abril a julio de 2024, manejando información global, datos relevantes y con una descripción de lo realizado mes a mes con pantallazos donde da cuenta de las remisiones de la información verificada._x000a_ Igualmente se anexa el correo de la Coordinación de Nómina remitiendo dicho reporte."/>
    <s v="Con Monitoreo/Seguimiento"/>
    <s v="Diseño del control: De acuerdo con la metodología de riesgos el control cumple con lo descrito, no obstante es importante se ajusten los cargos y responsables de las actividades de acuerdo con el manual de funciones empresarial_x000a_ Ejecución del control: La ejecución del control cumple con lo descrito, se puede observar pantallazos de los correos electrónicas con la trazabilidad de revisión y aprobación de la liquidación de nómina para los meses ed mayo, junio y julio de 2024Ejecución:"/>
    <s v="Control revisado"/>
    <s v="25/08/2024"/>
    <x v="2"/>
    <x v="2"/>
    <m/>
    <m/>
  </r>
  <r>
    <s v="RP-8212"/>
    <x v="4"/>
    <s v="FND-30433"/>
    <s v="R101-MPEH"/>
    <x v="0"/>
    <s v="MPEH-CD103"/>
    <x v="0"/>
    <s v="El coordinador de nómina de la Dirección de Compensaciones en caso de detectar pago irregulares dentro de la nómina de personal activo y pensionados, remitirá de manera inmediata a través memorando interno o correo eléctronico reporte a la Oficina de Investigaciones Disciplinarias."/>
    <s v="Control Vigente"/>
    <s v="Correo electrónico o Memorando interno"/>
    <s v="Ochoa Suarez, Juan Jacobo"/>
    <s v="Ortiz Lemos, Yina Marcela"/>
    <s v="Ger Gestion Humana y Administrativa - Dir Gestion de Compensaciones"/>
    <s v="1/01/2024"/>
    <s v="31/12/2024"/>
    <s v="Con Autocontrol"/>
    <s v="Cumplida"/>
    <s v="Durante el periodo comprendido de abril a julio de 2024, no se presentó ninguna irregularidad en el pago de las nóminas de activos como pensionados que amerita remitir a la Oficina de Investigaciones Disciplinarias._x000a_ De acuerdo a lo anterior, se anexa correo de la Coordinación de Nómina validando el seguimiento."/>
    <s v="Sin Monitoreo/Seguimiento"/>
    <s v="Diseño del control: De acuerdo con la metodología de riesgos se debe establecer: Frecuencia de la ejecución del control, criterios de revisión, validación, verificación, comparación, relacionar el documento registro a través del cual se ejecuta el control_x000a__x000a_Ejecución del control: Se relaciona por parte del proceso la necesidad de no ejecutar el control dado que se cumplieron los parámetros de revisión de la nóminaEjecución:"/>
    <s v="Control revisado"/>
    <d v="2024-08-27T00:00:00"/>
    <x v="2"/>
    <x v="2"/>
    <m/>
    <m/>
  </r>
  <r>
    <s v="RP-8213"/>
    <x v="4"/>
    <s v="FND-30433"/>
    <s v="R101-MPEH"/>
    <x v="0"/>
    <s v="MPEH-CD104"/>
    <x v="0"/>
    <s v="El Coordinador de nómina de la Dirección de Compensaciones en caso de detectar pago irregulares dentro de la nómina de personal activo y pensionados;  comunica al  Director de compensaciones  quien solicitará al Servidor público o pensionado a través de correo electrónico el reintrego del dinero que no correspondía al pago dejando la relación correspondiente en el siguiente pago de nómina y en el desprendible de nómina correspondiente."/>
    <s v="Control Vigente"/>
    <s v="Correo electrónico, Desprendible de nómina"/>
    <s v="Ochoa Suarez, Juan Jacobo"/>
    <s v="Ortiz Lemos, Yina Marcela"/>
    <s v="Ger Gestion Humana y Administrativa - Dir Gestion de Compensaciones"/>
    <s v="1/01/2024"/>
    <s v="31/12/2024"/>
    <s v="Con Autocontrol"/>
    <s v="Cumplida"/>
    <s v="Durante el periodo comprendido de abril a julio de 2024, no se presentó ninguna irregularidad en el pago de las nóminas de activos como pensionados que amerita remitir a la Oficina de Investigaciones Disciplinarias._x000a_ De acuerdo a lo anterior, se anexa correo de la Coordinación de Nómina validando el seguimiento."/>
    <s v="Con Monitoreo/Seguimiento"/>
    <s v="Diseño del control: De acuerdo con la metodología de riesgos se debe establecer: Frecuencia de la ejecución del control, criterios de revisión, validación, verificación, comparación, relacionar el documento registro a través del cual se ejecuta el control_x000a_ Ejecución del control: Se relaciona por parte del proceso la necesidad de no ejecutar el control dado que se cumplieron los parámetros de revisión de la nómina, como evidencia se anexa correo electrónicoEjecución:"/>
    <s v="Control revisado"/>
    <s v="26/08/2024"/>
    <x v="2"/>
    <x v="4"/>
    <s v="No se ejecutó en el periodo, no tiene evidencias"/>
    <m/>
  </r>
  <r>
    <s v="RP-8214"/>
    <x v="4"/>
    <s v="FND-30434"/>
    <s v="R102-MPEH"/>
    <x v="0"/>
    <s v="MPEH-CD105"/>
    <x v="0"/>
    <s v="El profesional de bienestar de la Dirección de Mejoramiento Calidad de vida recibe los documentos presentados por los trabajadores oficiales de acuerdo a lo establecido en el cronograma de bienestar y revisa que cumplan lo establecido en los acuerdos de convenciones colectivas de trabajo para Auxilios educativos, becas, adjudicación de prestamos de  vivienda, Asignación de PAS-PC. En caso de evidenciar alguna inconsistencia, regresa los documentos al trabajador para ajustes. Para el caso de los beneficiarios del PAS-PC se genera informe de las novedades con las observaciones asociadas._x000a_ Los trabajadores que cumplen  con los requisitos establecidos son presentados ante  el Sub-comité Educativo para el caso de auxilios educativos y becas y Comité de vivienda para el caso de la adjudicación de préstamos de vivienda para la definición de los beneficiarios finales los cuales quedan registrados en el acta de subcomité de cada uno."/>
    <s v="Control Vigente"/>
    <s v="Actas sub comité de vivienda y educación_x000a_ MPEH0900F02 Informe de novedades (PAS-PC)"/>
    <s v="Cala Omaña, Solyanira_x000a_Castro Caceres, Fabio Camilo_x000a_Lopez Alarcon, Ciro Albeiro"/>
    <s v="Ortiz Lemos, Yina Marcela"/>
    <s v="Ger Gestion Humana y Administrativa - Dir Mejoramiento Calidad de Vida_x000a_Ger Gestion Humana y Administrativa - Dir Salud"/>
    <s v="1/01/2024"/>
    <s v="31/12/2024"/>
    <s v="Con Autocontrol"/>
    <s v="Cumplida"/>
    <s v="En caso de evidenciar alguna inconsistencia en los documentos enviados, se regresa los documentos al trabajador para ajustes. Para el caso de los beneficiarios del PAS-PC se genera informe de las novedades con las observaciones asociadas, con el fin de evitar una incorrecta verificación de requisitos por parte del personal y posible Afectación e impacto en los recursos económicos de la empresa._x000a_  _x000a_ Es claro que únicamente los trabajadores solicitan la inscripción, atención y gestión de novedades del trabajador, pensionado y su grupo familiar en el plan adicional o al Plan complementario de salud._x000a_  "/>
    <s v="Con Monitoreo/Seguimiento"/>
    <s v="Diseño del control: Se debe complementar el control con incluyendo el propósito (verificar, validar, comparar, cotejar) y las evidencias de ejecución de la actividad, es importante resaltar que la matriz de riesgos se encuentra en proceso de actualización _x000a_ Ejecución del control: Para la adjudicación de becas de educación se evidencia acta con fecha del 7 de mayo de 2024, en la cual se muestra los requisitos evaluados por parte del sub-comité de educación realizando la evaluación y cumplimiento de los requisitos de los cuales se rechazaron 7 solicitudes que no cumplían con los requisitos_x000a_ Para las novedades del PAS-PC se evidencia informe con fecha del 8 de agosto de 2024, en el cual se relaciona el reporte de las novedades reportadas evidenciando retiro por fallecimiento, retiro por perdida de derecho, cambio de documento, cambio de tipo de afiliación dando por cumplida la evidencia del controlEjecución:"/>
    <s v="Control revisado"/>
    <s v="26/08/2024"/>
    <x v="2"/>
    <x v="2"/>
    <m/>
    <m/>
  </r>
  <r>
    <s v="RP-8215"/>
    <x v="4"/>
    <s v="FND-30434"/>
    <s v="R102-MPEH"/>
    <x v="0"/>
    <s v="MPEH-CD106"/>
    <x v="0"/>
    <s v="El profesional de bienestar de la Dirección de Mejoramiento Calidad de Vida, en caso de evidenciar inconsistencias o falsedad en la documentación presentada por el servidor público, remite a través de memorando interno o correo electrónico esta información a la oficina de investigaciones disciplinaria."/>
    <s v="Control Vigente"/>
    <s v="Memorando interno y/o Correo eléctronico"/>
    <s v="Castro Caceres, Fabio Camilo_x000a_Lopez Alarcon, Ciro Albeiro"/>
    <s v="Ortiz Lemos, Yina Marcela"/>
    <s v="Ger Gestion Humana y Administrativa - Dir Mejoramiento Calidad de Vida"/>
    <s v="1/01/2024"/>
    <s v="31/12/2024"/>
    <s v="Con Autocontrol"/>
    <s v="Cumplida"/>
    <s v="Una vez verificada la información por el equipo de Bienestar no se evidencian inconsistencias o falsedad en la documentación o la información presentada por los servidores y servidoras, por esta razón no se remite información a para devolución de dineros o descuentos de nómina, sin embargo, en la siguiente relación se puede evidenciar el total de becas y montos adjudicados para las convocatorias de los auxilios educativos:_x000a_  MODALIDAD_x000a__x0009__x000a__x000a_ OFERTA BECAS_x000a__x0009__x000a__x000a_ N° DE BECAS_x000a_ 2024_x000a__x0009__x000a__x000a_ BECAS _x000a_ DISPONIBLES _x000a_ POR _x000a_ ADJUDICAR_x000a__x0009__x000a__x000a_ SALARIOS_x000a__x0009__x000a__x000a_ VALOR_x000a_ CONVENCIONAL_x000a__x0009__x000a__x000a_ VALOR ADJUDICADO _x000a_  2024_x000a__x0009__x000a__x000a_ SALDO_x000a__x0009__x000a__x000a_ HASTA_x000a_  POR UN _x000a_ VALOR C/U_x000a__x0009__x000a_ _x000a__x000a__x000a_ 1ª CONV_x000a__x0009__x000a__x000a_ 2ª CONV._x000a__x0009__x000a__x000a_ 1ª_x000a_ CONV._x000a__x0009__x000a__x000a_ 2ª_x000a_ CONV._x000a__x0009__x000a_ _x000a__x000a__x000a_ TÉCNICA_x000a__x0009__x000a__x000a_ 40_x000a_ anuales_x000a__x0009__x000a__x000a_ 0_x000a__x0009__x000a__x000a_ 0_x000a__x0009__x000a__x000a_ 40_x000a__x0009__x000a__x000a_ 236 SMMLV _x000a_ por año_x000a__x0009__x000a__x000a_ $306.800.000_x000a__x0009__x000a__x000a_ $ 0_x000a__x0009__x000a__x000a_ $ 0_x000a__x0009__x000a__x000a_ $306.800.000_x000a__x0009__x000a__x000a_ 6‘844.000_x000a__x0009__x000a_ _x000a__x000a__x000a_ TECNOLÓGICA_x000a__x0009__x000a__x000a_ 30_x000a_ anuales_x000a__x0009__x000a__x000a_ 0_x000a__x0009__x000a__x000a_ 0_x000a__x0009__x000a__x000a_ 30_x000a__x0009__x000a__x000a_ 200 SMMLV _x000a_ por año_x000a__x0009__x000a__x000a_ $260.000.000_x000a__x0009__x000a__x000a_ $ 0_x000a__x0009__x000a__x000a_ $ 0_x000a__x0009__x000a__x000a_ $260.000.000_x000a__x0009__x000a__x000a_ 7‘733.333_x000a__x0009__x000a_ _x000a__x000a__x000a_ ESPECIALIZACIÓN TECNÓLOGOS_x000a__x0009__x000a__x000a_ 20_x000a_ anuales_x000a__x0009__x000a__x000a_ 0_x000a__x0009__x000a__x000a_ 0_x000a__x0009__x000a__x000a_ 20_x000a__x0009__x000a__x000a_ 200 SMMLV _x000a_ por año_x000a__x0009__x000a__x000a_ $260.000.000_x000a__x0009__x000a__x000a_ $ 0_x000a__x0009__x000a__x000a_ $ 0_x000a__x0009__x000a__x000a_ $260.000.000_x000a__x0009__x000a__x000a_ 11’600.000_x000a__x0009__x000a_ _x000a__x000a__x000a_ PROFESIONALES_x000a__x0009__x000a__x000a_ 28_x000a_ anuales_x000a__x0009__x000a__x000a_ 27_x000a__x0009__x000a__x000a_ 1_x000a__x0009__x000a__x000a_ 0_x000a__x0009__x000a__x000a_ 560 SMMLV_x000a_ por año_x000a__x0009__x000a__x000a_ $728’000.000_x000a__x0009__x000a__x000a_ $ 441’697.587_x000a__x0009__x000a__x000a_ $10’968.000_x000a__x0009__x000a__x000a_ $219’852.794_x000a__x0009__x000a__x000a_ 23’200.000_x000a__x0009__x000a_ _x000a__x000a__x000a_ T O T A L_x000a__x0009__x000a__x000a_ $1.554’800.000_x000a__x0009__x000a__x000a_ $441’697.587_x000a__x0009__x000a__x000a_ $10’968.000_x000a__x0009__x000a__x000a_ $1.102’134.413_x000a__x0009__x000a__x000a_  _x000a__x0009__x000a_ _x000a__x000a__x000a_ $452’665.587_x000a__x0009__x000a_ _x000a__x000a_"/>
    <s v="Con Monitoreo/Seguimiento"/>
    <s v="Diseño del control: Se debe mejorar el propósito del control, la periodicidad del control, criterios para ejecutar la actividad y que actividades adicionales se realizan cuando se presentan desviaciones_x000a_ Ejecución del control: Por parte del proceso se reporta que no se presentó la necesidad de remitir a investigaciones disciplinarias de los 63 casos revisadosEjecución:"/>
    <s v="Control revisado"/>
    <s v="26/08/2024"/>
    <x v="2"/>
    <x v="1"/>
    <s v="No se ejecutó en el periodo, no tiene evidencias"/>
    <m/>
  </r>
  <r>
    <s v="RP-8216"/>
    <x v="4"/>
    <s v="FND-30434"/>
    <s v="R102-MPEH"/>
    <x v="0"/>
    <s v="MPEH-CD107"/>
    <x v="0"/>
    <s v="El profesional de bienestar de la Dirección de Mejoramiento Calidad de Vida una vez detectada la inconsistencia en la información, solicita a través de correo electrónico al profesional la devolución de los dineros consignados que no corresponden, los cuales serían descontados de la nómina  y desprendible de nómina."/>
    <s v="Control Vigente"/>
    <s v="Correo electrónico Desprendible de nómina"/>
    <s v="Castro Caceres, Fabio Camilo_x000a_Lopez Alarcon, Ciro Albeiro"/>
    <s v="Ortiz Lemos, Yina Marcela"/>
    <s v="Ger Gestion Humana y Administrativa - Dir Mejoramiento Calidad de Vida"/>
    <s v="1/01/2024"/>
    <s v="31/12/2024"/>
    <s v="Con Autocontrol"/>
    <s v="Cumplida"/>
    <s v="Una vez verificada la información por el equipo de Bienestar no se evidencian inconsistencias o falsedad en la documentación o la información presentada por los servidores y servidoras, por esta razón no se remite información a para devolución de dineros o descuentos de nómina, sin embargo, en la siguiente relación se puede evidenciar el total de becas y montos adjudicados para las convocatorias de los auxilios educativos:_x000a_           _x000a__x000a__x000a__x000a_ MODALIDAD_x000a__x0009__x000a__x000a_ OFERTA BECAS_x000a__x0009__x000a__x000a_ N° DE BECAS_x000a_ 2024_x000a__x0009__x000a__x000a_ BECAS _x000a_ DISPONIBLES _x000a_ POR _x000a_ ADJUDICAR_x000a__x0009__x000a__x000a_ SALARIOS_x000a__x0009__x000a__x000a_ VALOR_x000a_ CONVENCIONAL_x000a__x0009__x000a__x000a_ VALOR ADJUDICADO _x000a_  2024_x000a__x0009__x000a__x000a_ SALDO_x000a__x0009__x000a__x000a_ HASTA_x000a_  POR UN _x000a_ VALOR C/U_x000a__x0009__x000a_ _x000a__x000a__x000a_ 1ª CONV_x000a__x0009__x000a__x000a_ 2ª CONV._x000a__x0009__x000a__x000a_ 1ª_x000a_ CONV._x000a__x0009__x000a__x000a_ 2ª_x000a_ CONV._x000a__x0009__x000a_ _x000a__x000a__x000a_ TÉCNICA_x000a__x0009__x000a__x000a_ 40_x000a_ anuales_x000a__x0009__x000a__x000a_ 0_x000a__x0009__x000a__x000a_ 0_x000a__x0009__x000a__x000a_ 40_x000a__x0009__x000a__x000a_ 236 SMMLV _x000a_ por año_x000a__x0009__x000a__x000a_ $306.800.000_x000a__x0009__x000a__x000a_ $ 0_x000a__x0009__x000a__x000a_ $ 0_x000a__x0009__x000a__x000a_ $306.800.000_x000a__x0009__x000a__x000a_ 6‘844.000_x000a__x0009__x000a_ _x000a__x000a__x000a_ TECNOLÓGICA_x000a__x0009__x000a__x000a_ 30_x000a_ anuales_x000a__x0009__x000a__x000a_ 0_x000a__x0009__x000a__x000a_ 0_x000a__x0009__x000a__x000a_ 30_x000a__x0009__x000a__x000a_ 200 SMMLV _x000a_ por año_x000a__x0009__x000a__x000a_ $260.000.000_x000a__x0009__x000a__x000a_ $ 0_x000a__x0009__x000a__x000a_ $ 0_x000a__x0009__x000a__x000a_ $260.000.000_x000a__x0009__x000a__x000a_ 7‘733.333_x000a__x0009__x000a_ _x000a__x000a__x000a_ ESPECIALIZACIÓN TECNÓLOGOS_x000a__x0009__x000a__x000a_ 20_x000a_ anuales_x000a__x0009__x000a__x000a_ 0_x000a__x0009__x000a__x000a_ 0_x000a__x0009__x000a__x000a_ 20_x000a__x0009__x000a__x000a_ 200 SMMLV _x000a_ por año_x000a__x0009__x000a__x000a_ $260.000.000_x000a__x0009__x000a__x000a_ $ 0_x000a__x0009__x000a__x000a_ $ 0_x000a__x0009__x000a__x000a_ $260.000.000_x000a__x0009__x000a__x000a_ 11’600.000_x000a__x0009__x000a_ _x000a__x000a__x000a_ PROFESIONALES_x000a__x0009__x000a__x000a_ 28_x000a_ anuales_x000a__x0009__x000a__x000a_ 27_x000a__x0009__x000a__x000a_ 1_x000a__x0009__x000a__x000a_ 0_x000a__x0009__x000a__x000a_ 560 SMMLV_x000a_ por año_x000a__x0009__x000a__x000a_ $728’000.000_x000a__x0009__x000a__x000a_ $ 441’697.587_x000a__x0009__x000a__x000a_ $10’968.000_x000a__x0009__x000a__x000a_ $219’852.794_x000a__x0009__x000a__x000a_ 23’200.000_x000a__x0009__x000a_ _x000a__x000a__x000a_ T O T A L_x000a__x0009__x000a__x000a_ $1.554’800.000_x000a__x0009__x000a__x000a_ $441’697.587_x000a__x0009__x000a__x000a_ $10’968.000_x000a__x0009__x000a__x000a_ $1.102’134.413_x000a__x0009__x000a__x000a_  _x000a__x0009__x000a_ _x000a__x000a__x000a_ $452’665.587_x000a__x0009__x000a_ _x000a__x000a_"/>
    <s v="Con Monitoreo/Seguimiento"/>
    <s v="Diseño del control: Se debe mejorar el propósito del control, la periodicidad del control, criterios para ejecutar la actividad y que actividades adicionales se realizan cuando se presentan desviaciones_x000a_ Ejecución del control: El proceso reporta que durante la verificación no se presentaron desviaciones por lo cual no se ha requerido la devolución de los dineros por parte de los trabajadores presentadosEjecución:"/>
    <s v="Control revisado"/>
    <s v="26/08/2024"/>
    <x v="2"/>
    <x v="1"/>
    <s v="No se ejecutó en el periodo, no tiene evidencias"/>
    <m/>
  </r>
  <r>
    <s v="RP-8217"/>
    <x v="4"/>
    <s v="FND-30435"/>
    <s v="R103-MPEH"/>
    <x v="0"/>
    <s v="MPEH-CD108"/>
    <x v="0"/>
    <s v="El profesional de vinculación de la Dirección de Mejoramiento Calidad de Vida verifica la información de la hoja de vida del candidato  a través de la lista de chequeo de vinculación de acuerdo con el resultado de la lista de elegibles generada durante el concurso, (certificaciones laborales, académicas), con  el fin de validar que cumple los requisitos definidos en el Manuales de funciones (Resoluciones vigentes de Manuales de funciones para trabajadores oficiales y empleados públicos), así como también revisa el certificado de aptitud médica de forma que se asegure el cumplimiento conforme a lo establecido en la Matriz de Identificación de Peligros dando de esta forma autorización de ingreso a través del formato de autorización de ingreso . En caso de que el candidato no cumpla con lo requerido se le informa y no se continua con el proceso de vinculación y se genera memorando interno de comunicación."/>
    <s v="Control Vigente"/>
    <s v="MPEH0301F01Lista chequeo requisitos de vinculación a la EAAB-ESP_x000a_ MPEH0201F03 Formato Autorización de Ingreso_x000a_ MPFD0801F01 Memorando Interno_x000a_  _x000a_ _x000a_  "/>
    <s v="Castro Caceres, Fabio Camilo_x000a_Lopez Alarcon, Ciro Albeiro"/>
    <s v="Ortiz Lemos, Yina Marcela"/>
    <s v="Ger Gestion Humana y Administrativa - Dir Mejoramiento Calidad de Vida"/>
    <s v="1/01/2024"/>
    <s v="31/12/2024"/>
    <s v="Con Autocontrol"/>
    <s v="Cumplida"/>
    <s v="Se carga informe con la siguiente información:_x000a_ La validación de perfiles de los empleados públicos se realiza de acuerdo en lo establecido en las resoluciones 498 y 817, por medio de la cual se adopta el manual especifico de funciones y de competencias laborales para los cargos de empleos públicos de la Empresa de Acueducto y Alcantarillado De Bogotá –ESP, dicha validación queda registrada en la certificación de cumplimiento de requisitos firmada por la Dirección Mejoramiento Calidad de Vida._x000a_  _x000a_ Respeto de las validaciones de los trabajadores oficiales por contrato de trabajo a labor, se tuvo como insumo la Resolución 0293 de 2019 Manual de funciones y la resolución 446 de 2013 por la cual se establece la matriz de requisitos mínimos para vinculación es a término fijo y labor contratada en la Empresa de Acueducto y Alcantarillado de Bogotá, información queda registrada en la autorización de ingreso que hace parte integral del contrato y puede ser verificada en la historia laboral._x000a_  _x000a_ Por lo anterior para el periodo del 1 de enero al 12 agosto de 2024, se realizaron la verificación de requisitos y verificación de perfiles:_x000a_  _x000a__x000a__x000a__x000a__x000a_ Contrato_x000a__x0009__x000a__x000a_ ene_x000a__x0009__x000a__x000a_ feb_x000a__x0009__x000a__x000a_ mar_x000a__x0009__x000a__x000a_ abr_x000a__x0009__x000a__x000a_ may_x000a__x0009__x000a__x000a_ jun_x000a__x0009__x000a__x000a_ jul_x000a__x0009__x000a__x000a_ ago_x000a__x0009__x000a__x000a_ Total general_x000a__x0009__x000a_ _x000a__x000a__x000a_ Vinc. Legal o Reglam_x000a__x0009__x000a__x000a_ 5_x000a__x0009__x000a__x000a_ 7_x000a__x0009__x000a__x000a_ 6_x000a__x0009__x000a__x000a_ 2_x000a__x0009__x000a__x000a_ 1_x000a__x0009__x000a__x000a_ 1_x000a__x0009__x000a__x000a_ 2_x000a__x0009__x000a__x000a_  _x000a__x0009__x000a__x000a_ 24_x000a__x0009__x000a_ _x000a__x000a__x000a_ Término indefinido _x000a__x0009__x000a__x000a_  _x000a__x0009__x000a__x000a_  _x000a__x0009__x000a__x000a_  _x000a__x0009__x000a__x000a_  _x000a__x0009__x000a__x000a_  _x000a__x0009__x000a__x000a_ 1_x000a__x0009__x000a__x000a_ 1_x000a__x0009__x000a__x000a_ 1_x000a__x0009__x000a__x000a_ 3_x000a__x0009__x000a_ _x000a__x000a__x000a_ Labor Contratada   _x000a__x0009__x000a__x000a_ 1_x000a__x0009__x000a__x000a_  _x000a__x0009__x000a__x000a_ 3_x000a__x0009__x000a__x000a_ 2_x000a__x0009__x000a__x000a_ 10_x000a__x0009__x000a__x000a_ 7_x000a__x0009__x000a__x000a_ 18_x000a__x0009__x000a__x000a_ 10_x000a__x0009__x000a__x000a_ 51_x000a__x0009__x000a_ _x000a__x000a__x000a_ Total general_x000a__x0009__x000a__x000a_ 6_x000a__x0009__x000a__x000a_ 7_x000a__x0009__x000a__x000a_ 9_x000a__x0009__x000a__x000a_ 4_x000a__x0009__x000a__x000a_ 11_x000a__x0009__x000a__x000a_ 9_x000a__x0009__x000a__x000a_ 21_x000a__x0009__x000a__x000a_ 11_x000a__x0009__x000a__x000a_ 78_x000a__x0009__x000a_ _x000a__x000a__x000a_  _x000a_ En el Informe anexo, se relaciona formato &quot;Lista de chequeo&quot; de una muestra de las vinculaciones realizadas, en el cual se evidencian los documentos aportados por un candidato, el cual fue seleccionado en el último periodo de 2024."/>
    <s v="Con Monitoreo/Seguimiento"/>
    <s v="Diseño del control: Es importante complementar el control con la periodicidad de ejecución, es importante aclara que la matriz se encuentra en proceso de actualización_x000a_ Ejecución del control: Se evidencia informe con fecha del 13 de agosto de 2024, en el cual se relaciona en total 78 validaciones realizadas sin que a la fecha se presente novedad, dando así cumplimiento al controlEjecución:"/>
    <s v="Control revisado"/>
    <s v="26/08/2024"/>
    <x v="2"/>
    <x v="2"/>
    <m/>
    <m/>
  </r>
  <r>
    <s v="RP-8218"/>
    <x v="4"/>
    <s v="FND-30435"/>
    <s v="R103-MPEH"/>
    <x v="0"/>
    <s v="MPEH-CD109"/>
    <x v="0"/>
    <s v="El Director de Desarrollo Organizacional revisa la propuesta de resolución de modificación de manual de funciones para trabajadores oficiales y servidores públicos, asegurando que cumpla con la estructura organizacional y teniendo en cuenta los estudios técnicos realizados, si se presentan observaciones estas son remitidas a los profesionales a través de memorando interno para realizar los ajustes. Una vez se realizan los ajustes los manuales de funciones son presentados a las organizaciones sindicales para la aprobación de los mismos."/>
    <s v="Control Vigente"/>
    <s v="Estudio Técnico_x000a_ Formato MPFD0801F10Resolución_x000a_ Ayuda de memoria"/>
    <s v="Rodriguez Villanueva, Lucy"/>
    <s v="Ortiz Lemos, Yina Marcela"/>
    <s v="Ger Gestion Humana y Administrativa - Dir Gestion de Compensaciones"/>
    <s v="1/01/2024"/>
    <s v="31/12/2024"/>
    <s v="Con Autocontrol"/>
    <s v="En avance"/>
    <s v="Durante el periodo de enero a julio de 2024, la Dirección Desarrollo Organizacional se encuentra revisando cada uno de los  manuales de funciones  de los cargos de trabajadores oficiales con base en las propuestas de revisiones de las organizaciones sindicales para posteriormente, migrarlos al formato de resolución para su respectiva aprobación de las instancias correspondientes (Subcomités de relacionaes industriales, CODHES -aprobación Gerencia General)._x000a_ Por lo anteriormente expuesto, para la presente actividad, no se puede anexar soporte dado que es información preliminar sujeta a cambios y una vez se expida el acto administrativo se procederá a cargr la evidencia correspondiente."/>
    <s v="Con Monitoreo/Seguimiento"/>
    <s v="Diseño del control: De acuerdo con la metodología de riesgos es necesario definir frecuencia de la actividad y el documento registro que evidencia la ejecución de la actividad, Es importante resaltar que la matriz de riesgos esta en proceso de actualización_x000a_ Ejecución del control: Se relaciona que se encuentra  en proceso de revisión de la información, pero manifiesta que no se publica por que se puede presentar algún tipo de cambio, es importante si el proceso considera que este información no puedo ser publicada hasta su aprobación realizar la respectiva aclaración.Ejecución:"/>
    <s v="Control revisado"/>
    <s v="26/08/2024"/>
    <x v="2"/>
    <x v="4"/>
    <m/>
    <m/>
  </r>
  <r>
    <s v="RP-8219"/>
    <x v="4"/>
    <s v="FND-30435"/>
    <s v="R103-MPEH"/>
    <x v="0"/>
    <s v="MPEH-CD110"/>
    <x v="0"/>
    <s v="El Profesional nivel 22 de la Dirección de Mejoramiento Calidad de vida, en caso de evidenciar inconsistencia en la documentación por parte del candidato seleccionado o alteración de la lista de elegibles, remite esta información a través de memorando interno o correo electrónico a la Oficina de Investigaciones Disciplinaria."/>
    <s v="Control Vigente"/>
    <s v="Memorando interno y/o Correo eléctronico"/>
    <s v="Castro Caceres, Fabio Camilo_x000a_Lopez Alarcon, Ciro Albeiro"/>
    <s v="Ortiz Lemos, Yina Marcela"/>
    <s v="Ger Gestion Humana y Administrativa - Dir Mejoramiento Calidad de Vida"/>
    <s v="1/01/2024"/>
    <s v="31/12/2024"/>
    <s v="Con Autocontrol"/>
    <s v="Cumplida"/>
    <s v="Teniendo en cuenta que las listas de elegibles vencieron durante el mes de diciembre de 2023, para el periodo actual no se han generado nuevos ingresos o ascensos resultado de concursos, por lo anterior no se cuenta con documentación requisitos de ingreso; sin embargo para las anteriores vigencias 2019-2023 La información con posibles casos de presunta falsificación de documentos fueron remitidos a la Oficina de Control Disciplinario Interno, las cuales son de carácter confidencial y se encuentran archivadas en la respectiva Historia Laboral del funcionario._x000a_ Para ingresos a termino fijo, labor y vinculación legal, se reciben documentos los cuales se siguen verificando ante las instituciones académicas, se adjunta como soporte dos comunicaciones mediante las cuales se verifica la autenticidad de los documentos y la información que aportan los aspirantes para ingreso ante la EAAB ESP:"/>
    <s v="Con Monitoreo/Seguimiento"/>
    <s v="Diseño del control: Se debe mejorar el propósito del control, la periodicidad del control, criterios para ejecutar la actividad y que actividades adicionales se realizan cuando se presentan desviaciones, es importante resaltar que la matriz se encuentra en proceso de actualización_x000a_ Ejecución del control: No se relaciona ejecución del control con la justificación que la lista de elegibles venció en diciembre 2023, por lo cual no se han presentado vinculaciones de ingreso o ascenso, aunque es importante se pueda teneEjecución:"/>
    <s v="Control revisado"/>
    <s v="26/08/2024"/>
    <x v="2"/>
    <x v="4"/>
    <s v="No se ejecutó en el periodo, no tiene evidencias"/>
    <m/>
  </r>
  <r>
    <s v="RP-8211"/>
    <x v="4"/>
    <s v="FND-30433"/>
    <s v="R101-MPEH"/>
    <x v="0"/>
    <s v="MPEH-CP102"/>
    <x v="1"/>
    <s v="El liquidador de nómina de la Dirección de Compensaciones  ingresa las novedades de manera quincenal en el aplicativo SAP; si la novedad ya fue ingresada, o no corresponde al trabajador, o no corresponde al período de nómina el aplicativo genera de manera automática la alerta generando en la pantalla mensajes automáticos asegurando que no se cargue la novedad hasta que no se realicen los ajustes solicitados."/>
    <s v="Control Vigente"/>
    <s v="Aplicativo Sap pantallazos alertas"/>
    <s v="Ochoa Suarez, Juan Jacobo"/>
    <s v="Ortiz Lemos, Yina Marcela"/>
    <s v="Ger Gestion Humana y Administrativa - Dir Gestion de Compensaciones"/>
    <s v="1/01/2024"/>
    <s v="31/12/2024"/>
    <s v="Con Autocontrol"/>
    <s v="Cumplida"/>
    <s v="La Dirección Gestión de Compensaciones, en cumplimiento del procedimiento de Nómina y Prestaciones Sociales, solicita ante la Dirección SIE, solman relacionado con el adecuado funcionamiento de la liquidación de cada quincena. Los solman que solicita la Dirección Gestión de Compensaciones ante la Dirección SIE, son relacionados con actividades propias de la liquidación de cada nómina De acuerdo a lo anterior, se anexa un informe de los registros SOLMAN de los meses de abril a julio de 2024 correspondiente a la actividad del proceso de Nómina."/>
    <s v="Con Monitoreo/Seguimiento"/>
    <s v="Diseño del control: De acuerdo con la metodología es importante complementar el control con el propósito (verificar, compara, cotejar, revisar), adicionalmente complementar que actividad se realiza cuando se evidencia una desviación_x000a_ Ejecución del control: Se evidencia reporte en excel en el cual se relacionan las solicitudes SOLMAN realizadas a la Dirección SIE relacionadas con la liquidación, pero este soporte no corresponde al medio de verificación establecido en el cual se relaciona los pantallazos de SAP que generen la alerta de manera automática Ejecución:"/>
    <s v="Control revisado"/>
    <s v="26/08/2024"/>
    <x v="2"/>
    <x v="1"/>
    <m/>
    <m/>
  </r>
  <r>
    <s v="RP-6072"/>
    <x v="5"/>
    <s v="FND-29463"/>
    <s v="R4-MPFA"/>
    <x v="0"/>
    <s v="MPFA-CC10: Coordinar el envío de encuestas de percepción de satisfacción del usuario"/>
    <x v="2"/>
    <s v="Coordinar el envío de encuestas de percepción de satisfacción del usuario_x000a_El profesional de la Dirección Rentabilidad Costos y Gastos coordina el envío de la encuesta de percepción de satisfacción del usuario a todas las ARS,  recibe las encuestas diligenciadas y  tabula en el aplicativo en Excel, actualizar la presentación estándar, determinar hallazgos y definir acciones de mejora y remite a cada una de las ARS el informe de gestión de servicios compartidos"/>
    <s v="Control Vigente"/>
    <s v="Informe de gestión de servicios compartidos"/>
    <s v="Alayon Vargas, Olga Teresa_x000a_Romero Barbosa, Ana Maria"/>
    <s v="Camacho Luna, Gladys"/>
    <s v="Secretaria General - Dir Seguros"/>
    <s v="1/01/2024"/>
    <s v="31/12/2024"/>
    <s v="Con Autocontrol"/>
    <s v="Cumplida"/>
    <s v="Se enexa el informe recibido de la Gerencia de Planeamiento en el mes de marzo de 2024, en el cual la dirección seguros fue la mejor calificada después de las direcciones de  Imagen Corporativa y Comunicaciones, Gestión de Compensaciones, con  una calificación de 4,45 sobre 5."/>
    <s v="Con Monitoreo/Seguimiento"/>
    <s v="Se evidencia informe de gestión de servicios compartidos año 2023 presentado por la Dirección Planeación y Control de Rentabilidad Costos y Gastos fechado el 22 de marzo 2024_x000a_Diseño:De acuerdo con los ajustes de la metodología de riesgos, se hace necesario revisar la redacción del control para el cumplimiento de los elementos mínimos requeridos por la guía del DAFP."/>
    <s v="Control revisado"/>
    <s v="21/08/2024"/>
    <x v="0"/>
    <x v="3"/>
    <s v="Al ser control correctivo, este no debe identificarse en un riesgo de corrupción"/>
    <m/>
  </r>
  <r>
    <s v="RP-5276"/>
    <x v="5"/>
    <s v="FND-29463"/>
    <s v="R4-MPFA"/>
    <x v="0"/>
    <s v="MPFA-CC12: Llevar a comité de siniestros el riesgo materializado"/>
    <x v="2"/>
    <s v="Llevar a comité de siniestros el riesgo materializado, información que se cruza con la selección de proveedores para identificar si hubo fallas en el estudio de proveedores e informar a la ARS para que se tomen las medidas a que haya lugar"/>
    <s v="Control Vigente"/>
    <s v="&quot;MPFD0801F05 Ayudas de memoria MPFD0801F04 lista de asistencia, Informe mensual del corredor de seguros&quot;"/>
    <s v="Alayon Vargas, Olga Teresa_x000a_Romero Barbosa, Ana Maria"/>
    <s v="Camacho Luna, Gladys"/>
    <s v="Secretaria General - Dir Seguros"/>
    <s v="1/01/2024"/>
    <s v="31/12/2024"/>
    <s v="Con Autocontrol"/>
    <s v="Cumplida"/>
    <s v="Durante el periodo no se presentaron eventos o materialización de actos que dieran como consecuencia de la materialización de este riesgo por lo que no se adjuntan soportes o evidencias de control. "/>
    <s v="Con Monitoreo/Seguimiento"/>
    <s v="De acuerdo con los ajustes de la metodología de riesgos, se hace necesario revisar la redacción del control para el cumplimiento de los elementos mínimos requeridos por la guía del DAFP. _x000a_Ejecución:No se presentan evidencias para este cuatrimestre debido a que en el autocontrol se registra no materialización del riesgo."/>
    <s v="Control revisado"/>
    <s v="21/08/2024"/>
    <x v="0"/>
    <x v="4"/>
    <s v="Al ser control correctivo, este no debe identificarse en un riesgo de corrupción"/>
    <m/>
  </r>
  <r>
    <s v="RP-5280"/>
    <x v="5"/>
    <s v="FND-29465"/>
    <s v="R6-MPFA"/>
    <x v="0"/>
    <s v="MPFA-CC16: Enviar comunicado a la Oficina de Control Disciplinario"/>
    <x v="2"/>
    <s v="Enviar comunicado a la Oficina de Control Disciplinario Si algún funcionario de la División de Almacenes reciba materiales no registrados en los avisos I7, el Jefe División Almacén remitirá comunicado a la Oficina de Control de Investigaciones Disciplinarias por incumplimiento de los procedimientos"/>
    <s v="Control Vigente"/>
    <s v="MPFD0801F01 Memorando interno"/>
    <s v="Bustos Acosta, Oscar Alberto"/>
    <s v="Camacho Luna, Gladys"/>
    <s v="Ger Gestion Humana y Administrativa - Dir Administracion Activos Fijos"/>
    <s v="1/01/2024"/>
    <s v="31/12/2024"/>
    <s v="Con Autocontrol"/>
    <s v="En avance"/>
    <s v="El Jefe División Almacenes, no remitió comunicados a la Oficina de Control Disciplinario Interno por incumplimiento de los procedimientos, debido a que en el periodo comprendido del 15 de abril y 15 de agosto de 2024, no se presentaron novedades de materiales no registrados en los avisos I7."/>
    <s v="Con Monitoreo/Seguimiento"/>
    <s v="De acuerdo con los ajustes de la metodología de riesgos, se hace necesario revisar la redacción del control para el cumplimiento de los elementos mínimos requeridos por la guía del DAFP._x000a_Ejecución:No se presentan evidencias debido a que en el autocontrol se registra no materialización del riesgo."/>
    <s v="Control revisado"/>
    <s v="21/08/2024"/>
    <x v="0"/>
    <x v="4"/>
    <s v="Al ser control correctivo, este no debe identificarse en un riesgo de corrupción"/>
    <m/>
  </r>
  <r>
    <s v="RP-5283"/>
    <x v="5"/>
    <s v="FND-29466"/>
    <s v="R7-MPFA"/>
    <x v="0"/>
    <s v="MPFA-CC19: Realizar la investigación relacionada con la pérdida o daños de bienes y presentar el informe para tomas las acciones correspondientes"/>
    <x v="2"/>
    <s v="Realizar la investigación relacionada con la pérdida o daños de bienes y presentar el informe para tomas las acciones correspondientes"/>
    <s v="Control Vigente"/>
    <s v="MPFD0801F08 Informe_x000a_ MPFD0801F02 Carta externa_x000a_ MPFD0801F01 Memorando interno"/>
    <s v="Alayon Vargas, Olga Teresa_x000a_Romero Barbosa, Ana Maria_x000a_Suarez Alvarado, Luz Martha"/>
    <s v="Camacho Luna, Gladys"/>
    <s v="Secretaria General - Dir Seguridad"/>
    <s v="1/01/2024"/>
    <s v="31/12/2024"/>
    <s v="Con Autocontrol"/>
    <s v="Cumplida"/>
    <s v="Durante el periodo de análisis no se presentaron eventos de daño o pérdida de elementos relacionadas con actos de corrupción."/>
    <s v="Con Monitoreo/Seguimiento"/>
    <s v="De acuerdo con los ajustes de la metodología de riesgos, se hace necesario revisar la redacción del control para el cumplimiento de los elementos mínimos requeridos por la guía del DAFP._x000a_Ejecución:No se presentan evidencias, de acuerdo con el registro del autocontrol no se materializó el riesgo,."/>
    <s v="Control revisado"/>
    <s v="21/08/2024"/>
    <x v="0"/>
    <x v="4"/>
    <s v="Al ser control correctivo, este no debe identificarse en un riesgo de corrupción"/>
    <m/>
  </r>
  <r>
    <s v="RP-5272"/>
    <x v="5"/>
    <s v="FND-29463"/>
    <s v="R4-MPFA"/>
    <x v="0"/>
    <s v="MPFA-CC8: Remitir comunicado a la Dirección de Seguros por intermedio del Corredor objetando la reclamación del siniestro"/>
    <x v="2"/>
    <s v="Remitir comunicado a la Dirección de Seguros por intermedio del Corredor objetando la reclamación del siniestro; a su vez la Dirección de Seguros remite comunicado al área "/>
    <s v="Control Vigente"/>
    <s v="Documento de Objeción Concepto de objeción y proyecto de documento de reconsideración_x000a_ MPFD0801F01 Memorando interno y/o correo electrónico"/>
    <s v="Alayon Vargas, Olga Teresa_x000a_Romero Barbosa, Ana Maria"/>
    <s v="Camacho Luna, Gladys"/>
    <s v="Secretaria General - Dir Seguros"/>
    <s v="1/01/2024"/>
    <s v="31/12/2024"/>
    <s v="Con Autocontrol"/>
    <s v="Cumplida"/>
    <s v="Durante el periodo en estudio, se presentaron reconsideraciones para 4 siniestros que fueron objetados, en los 4 casos el resultado de la solicitud fue positiva para la EAAB ESP. Se anexan soportes."/>
    <s v="Con Monitoreo/Seguimiento"/>
    <s v="De acuerdo con los ajustes de la metodología de riesgos, se hace necesario revisar la redacción del control para el cumplimiento de los elementos mínimos requeridos por la guía del DAFP._x000a_Ejecución:Durante el período se objetaron 4 siniestros los cuales presentan los soportes acordes con el medio de verificación "/>
    <s v="Control revisado"/>
    <s v="21/08/2024"/>
    <x v="0"/>
    <x v="2"/>
    <s v="Al ser control correctivo, este no debe identificarse en un riesgo de corrupción"/>
    <m/>
  </r>
  <r>
    <s v="RP-5273"/>
    <x v="5"/>
    <s v="FND-29464"/>
    <s v="R5-MPFA"/>
    <x v="0"/>
    <s v="MPFA-CC9: Detectar una reclamación sobre un hecho que no puede ser catalogado como siniestro"/>
    <x v="2"/>
    <s v="Detectar una reclamación sobre un hecho que no puede ser catalogado como siniestro, debe informar la situación a la Aseguradora y proceder a retirar la solicitud de indeminización "/>
    <s v="Control Vigente"/>
    <s v="&quot;MPFD0801F02 Carta Externa&quot;"/>
    <s v="Alayon Vargas, Olga Teresa_x000a_Romero Barbosa, Ana Maria"/>
    <s v="Camacho Luna, Gladys"/>
    <s v="Secretaria General - Dir Seguros"/>
    <s v="1/01/2024"/>
    <s v="31/12/2024"/>
    <s v="Con Autocontrol"/>
    <s v="Cumplida"/>
    <s v="Durante el periodo  analizado todos las reclamaciones presentadas fueron catalogados como siniestros."/>
    <s v="Con Monitoreo/Seguimiento"/>
    <s v="De acuerdo con los ajustes de la metodología de riesgos, se hace necesario revisar la redacción del control para el cumplimiento de los elementos mínimos requeridos por la guía del DAFP._x000a_Ejecución:En el autocontrol se registra que todas las reclamaciones fueron siniestros, por lo cual no se presentan soportes."/>
    <s v="Control revisado"/>
    <s v="21/08/2024"/>
    <x v="0"/>
    <x v="4"/>
    <s v="Al ser control correctivo, este no debe identificarse en un riesgo de corrupción"/>
    <m/>
  </r>
  <r>
    <s v="RP-5275"/>
    <x v="5"/>
    <s v="FND-29464"/>
    <s v="R5-MPFA"/>
    <x v="0"/>
    <s v="MPFA-CP11: Verificar las condiciones de selección de los proveedores de un bien o servicio objeto de Indemnización"/>
    <x v="1"/>
    <s v="&quot;Verificar las condiciones de selección de los proveedores de un bien o servicio objeto de Indemnización  El Director de Seguros con base en el Informe estadístico de proveedores de bienes/servicios objeto de indemnización, proporcionado por el Corredor de Seguros, determina las medidas correctivas a que haya lugar en caso que sea aplicable. Para la elaboración de dicho informe se verifica si el proveedor es o no exclusivo, la documentación aportada y la frecuencia con que haya sido seleccionado como proveedor dentro de la muestra histórica de los siniestros, reportando las conclusiones y recomendaciones si las hubiere. Este informe se elabora cuatrimestralmente.&quot;"/>
    <s v="Control Vigente"/>
    <s v="&quot;Informe estadístico de proveedores de bienes/servicios objeto de indemnización,  MPFD0801F04 Ayuda de Memoria MPFD0801F05 Lista de asistencia.&quot;"/>
    <s v="Alayon Vargas, Olga Teresa_x000a_Romero Barbosa, Ana Maria"/>
    <s v="Camacho Luna, Gladys"/>
    <s v="Secretaria General - Dir Seguros"/>
    <s v="1/01/2024"/>
    <s v="31/12/2024"/>
    <s v="Con Autocontrol"/>
    <s v="Cumplida"/>
    <s v="Se carga evidencia de informe cuatrimestral de proveedores, así mismo memorandos remisorios a ARS relacionados con las recomendaciones del mismo."/>
    <s v="Con Monitoreo/Seguimiento"/>
    <s v="De acuerdo con los ajustes de la metodología de riesgos, se hace necesario revisar la redacción del control para el cumplimiento de los elementos mínimos requeridos por la guía del DAFP._x000a_Ejecución:Se evidencia INFORME ESTADÍSTICO CUATRIMESTRAL DE PROVEEDORES DE BIENES Y SERVICIOS OBJETO DE INDEMNIZACIÓN fechado en mayo/24, al igual que ayuda de memoria y lista de asistencia del 24 de mayo/24 donde se analizan los proveedores y se deja en compromisos realizar recordatorio dirigido a las áreas sobre el envío de dos (2) cotizaciones y justificación de elección de proveedor._x000a_ Sin embargo, es importante resaltar que se deben anexar las evidencias correspondientes al período a evaluar; es decir, mayo - agosto/24 que corresponden al segundo cuatrimestre 2024, ya que el informe corresponde al primer cuatrimestre del año (enero-abril)"/>
    <s v="Control revisado"/>
    <s v="21/08/2024"/>
    <x v="0"/>
    <x v="2"/>
    <m/>
    <m/>
  </r>
  <r>
    <s v="RP-5277"/>
    <x v="5"/>
    <s v="FND-29465"/>
    <s v="R6-MPFA"/>
    <x v="0"/>
    <s v="MPFA-CP13: Velar por la correcta utilización del parque automotor de propiedad y/o de responsabilidad de la Empresa"/>
    <x v="1"/>
    <s v="Velar por la correcta utilización del parque automotor de propiedad y/o de responsabilidad de la Empresa. Se realiza el control del parque automotor a través de GPS (dispositivo electrónico Chip) para monitorear la ubicación, el recorrido de los vehículos y el consumo de combustible. El auxiliar administrativo de la Dirección Servicios Administrativos remite vía correo electrónico a la Dirección de Seguridad el reporte de la programación de vehículos, motocicletas y maquinaria autorizada para realizar tareas después de la jornada laboral, fines de semana y/o festivo; así mismo, se controla la entrada y salida de vehículos a través de avisos SAP, debidamente autorizados por el superior inmediato del funcionario, y el reporte de programación del parque automotor."/>
    <s v="Control Vigente"/>
    <s v="Aviso SAP Reporte programación Correo electrónico a la Dirección Seguridad  Reporte de ubicación del parque automotor por GPS"/>
    <s v="Alayon Vargas, Olga Teresa_x000a_Baron Peralta, Marco Antonio_x000a_Grajales Vergara, Lina Marcela_x000a_Romero Barbosa, Ana Maria_x000a_Suarez Alvarado, Luz Martha"/>
    <s v="Camacho Luna, Gladys"/>
    <s v="Secretaria General - Dir Seguridad_x000a_Ger Gestion Humana y Administrativa - Dir Servicios Administrativos"/>
    <s v="1/01/2024"/>
    <s v="31/12/2024"/>
    <s v="Con Autocontrol"/>
    <s v="Cumplida"/>
    <s v="Se anexa relación de aviso SAP clase HD aprobados, así como soporte de envío correo electrónico  a la Dirección Seguridad en el cual se reporta la programación de vehículos. También se anexa el reporte de ubicación del parque automotor por GPS de los meses de marzo, abril, mayo, junio y julio de 2024. "/>
    <s v="Con Monitoreo/Seguimiento"/>
    <s v="Se debe realizar ajuste al diseño de controles teniendo en cuenta la metodología del DAFP._x000a_Ejecución:Las evidencias son acordes al medio de verificación y corresponden a los meses de abril a julio, no se tuvo en cuenta el corte a 15 de agosto/24, reporte que debe ser registrado en el próximo cuatrimestre.."/>
    <s v="Control revisado"/>
    <s v="21/08/2024"/>
    <x v="0"/>
    <x v="2"/>
    <m/>
    <m/>
  </r>
  <r>
    <s v="RP-5278"/>
    <x v="5"/>
    <s v="FND-29465"/>
    <s v="R6-MPFA"/>
    <x v="0"/>
    <s v="MPFA-CP14: Verificar cantidades y materiales"/>
    <x v="1"/>
    <s v="Verificar cantidades y materiales. El almacenista solicita la remisión al proveedor que entrega y verifica contra cantidades y referencias autorizadas en el aviso de servicio I7.  Recibe y verifica los materiales, firma la remisión en constancia de recibido"/>
    <s v="Control Vigente"/>
    <s v="Aviso sap Remisión"/>
    <s v="Bustos Acosta, Oscar Alberto"/>
    <s v="Camacho Luna, Gladys"/>
    <s v="Ger Gestion Humana y Administrativa - Dir Administracion Activos Fijos"/>
    <s v="1/01/2024"/>
    <s v="31/12/2024"/>
    <s v="Con Autocontrol"/>
    <s v="En avance"/>
    <s v="En el periodo comprendido entre 15 de abril y 15 de agosto de 2024, para efectos de recibir los materiales en los almacenes, los almacenistas solicitaron la remisión al proveedor que entrega y verificaron contra cantidades y referencias autorizadas en los 466 avisos de servicio I7._x000a_ Las Remisiones firmadas a satisfacción, se encuentran adjuntas a los Avisos de Servicio I7."/>
    <s v="Con Monitoreo/Seguimiento"/>
    <s v="Se debe realizar ajuste al diseño de controles teniendo en cuenta la metodología del DAFP._x000a_Ejecución:Se evidencia cargue de archivo en excel con 490  avisos sap del período comprendido entre 15 de abril al 15 de agosto/24, en el autocontrol informan que las remisiones debidamente firmadas se encuentran cargadas en el aviso.  Se da cumplimiento del control."/>
    <s v="Control revisado"/>
    <s v="21/08/2024"/>
    <x v="0"/>
    <x v="2"/>
    <m/>
    <m/>
  </r>
  <r>
    <s v="RP-5279"/>
    <x v="5"/>
    <s v="FND-29465"/>
    <s v="R6-MPFA"/>
    <x v="0"/>
    <s v="MPFA-CP15: Emitir correo informando las diferencias en cantidades y materiales"/>
    <x v="1"/>
    <s v="Emitir correo informando las diferencias en cantidades y materiales Cuando existan diferencias en cantidad y material, el Auxiliar administrativo con el rol de almacenista emite un correo a través del aviso al Director Administración Activos Fijos, Jefe de Almacén, Supervisor y Ordenador de pago, donde se indica el número de aviso de servicio, las diferencias y anexa archivo excel de “verificación de Remisión”, el supervisor tiene tres (3) días para subsanar la situación, si en este plazo no se cumple el auxiliar administrativo cambia a pendiente el estado del aviso."/>
    <s v="Control Vigente"/>
    <s v="Relación de diferencias en cantidades y materiales recibidos"/>
    <s v="Bustos Acosta, Oscar Alberto"/>
    <s v="Camacho Luna, Gladys"/>
    <s v="Ger Gestion Humana y Administrativa - Dir Administracion Activos Fijos"/>
    <s v="1/01/2024"/>
    <s v="31/12/2024"/>
    <s v="Con Autocontrol"/>
    <s v="En avance"/>
    <s v="En el periodo comprendido entre el 15 de abril y 15 de agosto de 2024, se informó a través del aviso de servicios I7, las diferencias en cantidades y materiales recibidas en los Almacenes, para lo cual, se solicitó el ajuste y soporte del recibo de los materiales en sitio. Para el caso de las solicitudes no subsanadas, se rechazaron los avisos."/>
    <s v="Con Monitoreo/Seguimiento"/>
    <s v="Se debe realizar el ajuste para que se cumpla con el diseño de controles de la metodología del DAFP_x000a_Ejecución:Se anexo archivo en excel con 490 avisos de ingreso de materiales de los cuales 23 fueron rechazados por diferencia entre lo físico y lo remisionado. Se realizó cargue de la evidencia por que el archivo que anexaron en el autocontrol solo refería los avisos efectivos."/>
    <s v="Control revisado"/>
    <s v="21/08/2024"/>
    <x v="0"/>
    <x v="2"/>
    <m/>
    <m/>
  </r>
  <r>
    <s v="RP-5281"/>
    <x v="5"/>
    <s v="FND-29466"/>
    <s v="R7-MPFA"/>
    <x v="0"/>
    <s v="MPFA-CP17: Revisar las hojas de vida  y los estudios de confiabilidad, credibilidad y confianza del personal contratado"/>
    <x v="1"/>
    <s v="Revisar las hojas de vida  y los estudios de confiabilidad, credibilidad y confianza del personal contratado"/>
    <s v="Control Vigente"/>
    <s v="MPFB0201F08 Verificación Hojas de vida MPFD0801F08 Informe de verificación de estudios"/>
    <s v="Alayon Vargas, Olga Teresa_x000a_Romero Barbosa, Ana Maria_x000a_Suarez Alvarado, Luz Martha"/>
    <s v="Camacho Luna, Gladys"/>
    <s v="Secretaria General - Dir Seguridad"/>
    <s v="1/01/2024"/>
    <s v="31/12/2024"/>
    <s v="Con Autocontrol"/>
    <s v="Cumplida"/>
    <s v="Durante el periodo de análisis se revisaron ciento veintiséis (126) hojas de vida de personas vinculadas por el contratista de vigilancia durante este periodo. Se anexan los formatos de HV"/>
    <s v="Con Monitoreo/Seguimiento"/>
    <s v="Se debe realizar ajuste al control para que de cumplimiento al diseño de controles de acuerdo a la metodología del DAFP,_x000a_Ejecución:Se evidencia formato de verificación de hojas de vida para el contrato UNIÓN TEMPORAL ALLSTAR de fecha 09/08/2024; sin embargo, no se presenta el  Informe de verificación de estudios como se menciona en el medio de verificación._x000a_ Se recalca la importancia de indicar si esta verificación de hojas de vida corresponden al segundo cuatrimestre ."/>
    <s v="Control revisado"/>
    <s v="21/08/2024"/>
    <x v="0"/>
    <x v="0"/>
    <m/>
    <m/>
  </r>
  <r>
    <s v="RP-5282"/>
    <x v="5"/>
    <s v="FND-29466"/>
    <s v="R7-MPFA"/>
    <x v="0"/>
    <s v="MPFA-CP18: Control de ingreso y salida de elementos"/>
    <x v="1"/>
    <s v="Control de ingreso y salida de elementos"/>
    <s v="Control Vigente"/>
    <s v="Correo electrónico_x000a_ Comunicación escrita"/>
    <s v="Alayon Vargas, Olga Teresa_x000a_Romero Barbosa, Ana Maria_x000a_Suarez Alvarado, Luz Martha"/>
    <s v="Camacho Luna, Gladys"/>
    <s v="Secretaria General - Dir Seguridad"/>
    <s v="1/01/2024"/>
    <s v="31/12/2024"/>
    <s v="Con Autocontrol"/>
    <s v="Cumplida"/>
    <s v="Para mitigar el riesgo de extracción de elementos de propiedad de la Empresa por parte de colaboradores sin la debida autorización, se aplican los controles establecidos para el ingreso y salida de elementos. Por lo tanto se anexa una muestra de los correos de autorización de salida de elementos recibidos desde el 15/abril al 15/agosto/2024"/>
    <s v="Con Monitoreo/Seguimiento"/>
    <s v="Se debe ajustar el control de acuerdo con el diseño de controles de la metodología del DAFP_x000a_Ejecución:Se evidencia muestra aleatoria de correos durante el segundo cuatrimestre 2024 dirigidos a la Dirección de Seguridad por algunas áreas de la Empresa solicitando autorización de salida de elementos como: lancha e símbolo LA-06, que actualmente se encuentra ubicada en las bodegas del campamento de Chuza, computadores portátiles, impresoras, Kit de Filtracion de muestras Parasitolóigicas, molinetes y micromolinete . No se evidencia el control de ingreso de elementos como lo solicita la descripción, no se evidencian comunicaciones escritas como lo pide el medio de verificación, por lo cual el control se cumple parcialmente,"/>
    <s v="Control revisado"/>
    <s v="21/08/2024"/>
    <x v="0"/>
    <x v="0"/>
    <m/>
    <m/>
  </r>
  <r>
    <s v="RP-5269"/>
    <x v="5"/>
    <s v="FND-29463"/>
    <s v="R4-MPFA"/>
    <x v="0"/>
    <s v="MPFA-CP5: Corroborar la veracidad de los soportes presentados por las ARS para el trámite de los siniestros"/>
    <x v="1"/>
    <s v="&quot;Corroborar la veracidad de los soportes presentados por las ARS para el trámite de los siniestros Las  ARS elaboran formato MPFD0801F01 “Memorando interno” y/o correo electrónico a la Dirección Seguros junto con la documentación soporte de la reclamación , el funcionario designado de la Dirección Seguros verifica la documentación: en caso de que la solicitud no sea lo suficientemente clara o soportada, realiza mediante correo electrónico y/o formato MPFD0810F01 “Memorando interno” al área solicitud de aclaración a la   información y/o documentación adicional, luego notifica mediante comunicado aviso de siniestro a la aseguradora y adjunta la documentación respectiva &quot;"/>
    <s v="Control Vigente"/>
    <s v="MPFD0801F01 Memorando interno y/o correo electrónico "/>
    <s v="Alayon Vargas, Olga Teresa_x000a_Romero Barbosa, Ana Maria"/>
    <s v="Camacho Luna, Gladys"/>
    <s v="Secretaria General - Dir Seguros"/>
    <s v="1/01/2024"/>
    <s v="31/12/2024"/>
    <s v="Con Autocontrol"/>
    <s v="Cumplida"/>
    <s v="No  se presentaron reclamaciones con las características del riesgo. "/>
    <s v="Con Monitoreo/Seguimiento"/>
    <s v="Se debe realizar ajuste al control para que de cumplimiento al diseño de controles acorde con la metodología del DAFP_x000a_Ejecución:No se presentaron evidencias, se informa en el autocontrol que no se requirieron soportes adicionales."/>
    <s v="Control revisado"/>
    <s v="21/08/2024"/>
    <x v="0"/>
    <x v="4"/>
    <s v="No se ejecutó en el periodo, no tiene evidencias"/>
    <m/>
  </r>
  <r>
    <s v="RP-5270"/>
    <x v="5"/>
    <s v="FND-29463"/>
    <s v="R4-MPFA"/>
    <x v="0"/>
    <s v="MPFA-CP6:  Corroborar las condiciones y/o circunstancias bajo las cuales se configuró un siniestro"/>
    <x v="1"/>
    <s v="Corroborar las condiciones y/o circunstancias bajo las cuales se configuró un siniestro  El Director de Seguros, eventualmente programa una visita de inspección al siniestro, que puede ser realizada por un Profesional designado o el Corredor de Seguros, para identificar aspectos como: las condiciones de ocurrencia del siniestro, posibles causas, cuantía, entre otros; incluye el levantamiento de registro fotográfico.  Se elabora un Informe de siniestro que incluye análisis, recomendaciones e identificación de oportunidades de mejora"/>
    <s v="Control Vigente"/>
    <s v=" Informe de siniestro,  Lista de asistencia"/>
    <s v="Alayon Vargas, Olga Teresa_x000a_Romero Barbosa, Ana Maria"/>
    <s v="Camacho Luna, Gladys"/>
    <s v="Secretaria General - Dir Seguros"/>
    <s v="1/01/2024"/>
    <s v="31/12/2024"/>
    <s v="Con Autocontrol"/>
    <s v="Cumplida"/>
    <s v="En este periodo se realizaron dos inspecciones de las cuales se carga la respectiva evidencia."/>
    <s v="Con Monitoreo/Seguimiento"/>
    <s v="Se debe realizar ajuste al control para que de cumplimiento al diseño de controles acorde con la metodología del DAFP_x000a_Ejecución:Se evidencia MPFA0705F05 Informe de siniestro Gibraltar fecha de ocurrencia 24/07/2024, es importante que se tenga en cuenta que no deben existir espacios en blanco en el informa &quot;hora&quot; &quot;siniestro&quot;, se evidencia ayuda de memoria del 20/06/2024 socializando evento de Edificio Pino Foresta, y comunicado del 31/07/2024 de Howdengroup. No se presenta lista de asistencia como lo establece el medio de verificación. _x000a_  "/>
    <s v="Control revisado"/>
    <s v="21/08/2024"/>
    <x v="0"/>
    <x v="0"/>
    <m/>
    <m/>
  </r>
  <r>
    <s v="RP-5271"/>
    <x v="5"/>
    <s v="FND-29463"/>
    <s v="R4-MPFA"/>
    <x v="0"/>
    <s v="MPFA-CP7:  Verificar el estado de gestión de cada siniestro"/>
    <x v="1"/>
    <s v=" Verificar el estado de gestión de cada siniestro  Mensualmente, se reúnen la Dirección Seguros y el Corredor de Seguros, en donde se realiza una valoración del avance de cada siniestro indicando el estado, inconsistencias y gestiones pendientes por realizar."/>
    <s v="Control Vigente"/>
    <s v="&quot;MPFA0705F05 “Informe de Siniestro” &quot;"/>
    <s v="Alayon Vargas, Olga Teresa_x000a_Romero Barbosa, Ana Maria"/>
    <s v="Camacho Luna, Gladys"/>
    <s v="Secretaria General - Dir Seguros"/>
    <s v="1/01/2024"/>
    <s v="31/12/2024"/>
    <s v="Con Autocontrol"/>
    <s v="Cumplida"/>
    <s v="Se carga evidencia de los comités realizados en los meses de marzo, abril, mayo, junio y julio con el fin de hacer seguimiento al tramite de reclamaciones entre otras cosas. "/>
    <s v="Con Monitoreo/Seguimiento"/>
    <s v="De acuerdo con los ajustes de la metodología de riesgos, se hace necesario revisar la redacción del control para el cumplimiento de los elementos mínimos requeridos por el DAFP._x000a_ Ejecución:Se registran en el autocontol soportes de actas de comité donde se verifica el seguimiento de los siniestros presentados , generalidades de  los trámites de las pólizas con mayor relevancia, casos pendientes por definición y aprobación de honorarios, bajo la póliza de Responsabilidad Civil Servidores Públicos de la EAAB-ESP de los meses marzo a julio/2024; sin embargo, las evidencias cargadas difieren del medio de verificación, por lo cual no es posible verificar el cumplimiento de este control."/>
    <s v="Control revisado"/>
    <s v="21/08/2024"/>
    <x v="0"/>
    <x v="1"/>
    <m/>
    <m/>
  </r>
  <r>
    <s v="RP-8473"/>
    <x v="6"/>
    <s v="FND-30636"/>
    <s v="R101-MPFB"/>
    <x v="0"/>
    <s v="MPFB-CD103: El Profesional especializado nivel 20 de la Dirección Contratación y Compras (Gestor de categoría) cada vez que recibe la tarea de aprobación de las condiciones y términos  y anexos (Invitaciones públicas y Públicas Simplificadas) y/o minuta del contrato (Invitación Directa) en la plataforma SAP Ariba"/>
    <x v="0"/>
    <s v="El Profesional especializado nivel 20 de la Dirección Contratación y Compras (Gestor de categoría) cada vez que recibe la tarea de aprobación de las condiciones y términos  y anexos (Invitaciones públicas y Públicas Simplificadas) y/o minuta del contrato (Invitación Directa) en la plataforma SAP Ariba, realiza la revisión de estos documentos, conforme su correspondencia con la información de la solicitud de contratación presentada por el ARS, directrices contractuales y normatividad interna vigente. Si la información corresponde, se procede a su aprobación a través de la plataforma SAP Ariba. Posteriormente, el Director de Contratación y Compras, recibe la tarea para aprobación definitiva._x000a_ Si se considera que la minuta o las condiciones y términos no corresponden a los criterios de revisión, se selecciona la opción &quot;&quot;Denegar&quot;&quot; el documento y solicita los ajustes requeridos al Gestor de proceso, a través de la plataforma SAP Ariba, para que estos sean atendidos y vuelva a surtir el flujo de aprobación hasta su aprobación definitiva._x000a_ Evidencia: Correo electrónico, Registro en SAP Ariba (en caso de &quot;&quot;denegar&quot;&quot;)"/>
    <s v="Control Vigente"/>
    <s v="Reporte de aprobación en SAP Ariba"/>
    <s v="Caicedo Gonzalez, Jenny_x000a_Ramirez Mosquera, Carolina"/>
    <s v="Caceres Prada, Maria Camila"/>
    <s v="Secretaria General - Dir Contratacion y Compras"/>
    <s v="15/04/2024"/>
    <s v="31/12/2024"/>
    <s v="Con Autocontrol"/>
    <s v="Cumplida"/>
    <s v="Para este control se toma como muestra las licitaciones públicas ICGH-1045-2024 de la Gerencia Corporativa de Gestión Humana y Administrativa, el proceso ICSM-1031-2024 de la Gerencia Corporativa de Sistema Maestro, y el proceso ICSC-0806-2024 de la Gerencia Corporativa de Servicio al Cliente, anexando como medio de evidencia el registro de flujo de aprobación en SAP Ariba con la trazabilidad de aprobación de las Condiciones y Términos de Invitación por parte del Profesional especializado nivel 20 de la Dirección Contratación y Compras (Gestor de categoría) y del Director de Contratación y Compras_x000a_  _x000a_ Para las invitaciones directas, se toma como muestras los procesos_x000a_ ICSC-1592-2024 de la Gerencia Corporativa de Servicio al Cliente_x000a_ ICSM-1565-2024 de la Gerencia Corporativa de Sistema Maestro_x000a_ IGG-1562-2024 de la Gerencia General_x000a_ IT-1545-2024   de la Gerencia de Tecnología_x000a_ IF-1539-2024   de la Gerencia Financiera_x000a_ IJ-1492-2024   de la Gerencia Jurídica_x000a_ adjuntando como medio de verificación el flujo de aprobación de las minutas contractuales de estos procesos."/>
    <s v="Con Monitoreo/Seguimiento"/>
    <s v="DISEÑO: La descripción del control es claro y cumple con los parámetros establecidos en la metodología de administración de riesgos: frecuencia, responsable, propósito, evidencias y criterios de revisión y de aceptación o rechazo._x000a_ MONITOREO: La evidencia proporcionada en la herramienta Archer demuestra que la ejecución del control se está llevando a cabo conforme la descripción y demás atributos de este. Ejecución:Se evidencia en Archer una muestra de registro ICGH-1045-2024 de la Gerencia Corporativa de Gestión Humana y Administrativa, el proceso ICSM-1031-2024 de la Gerencia Corporativa de Sistema Maestro, y el proceso ICSC-0806-2024 de la Gerencia Corporativa de Servicio al Cliente, con registro de flujo de aprobación en SAP Ariba con la trazabilidad de aprobación de las Condiciones y Términos de Invitación por parte del Profesional especializado nivel 20 de la Dirección Contratación y Compras (Gestor de categoría) y del Director de Contratación y Compras_x000a_ Para las invitaciones directas se evidencia registro de los procesos ICSC-1592-2024 de la Gerencia Corporativa de Servicio al Cliente, ICSM-1565-2024 de la Gerencia Corporativa de Sistema Maestro, IGG-1562-2024 de la Gerencia General, IT-1545-2024   de la Gerencia de Tecnología, IF-1539-2024   de la Gerencia Financiera, IJ-1492-2024   de la Gerencia Jurídica. "/>
    <s v="Control revisado"/>
    <s v="26/08/2024"/>
    <x v="1"/>
    <x v="2"/>
    <m/>
    <m/>
  </r>
  <r>
    <s v="RP-8471"/>
    <x v="6"/>
    <s v="FND-30636"/>
    <s v="R101-MPFB"/>
    <x v="0"/>
    <s v="MPFB-CP101: El profesional nivel 21 o 22 del comité evaluador (para el caso de invitaciones públicas) y el profesional nivel 21 o 22 (gestor de procesos) (para el caso de invitaciones directas) de la Dirección de Contratación y Compras"/>
    <x v="1"/>
    <s v="El profesional nivel 21 o 22 del comité evaluador (para el caso de invitaciones públicas) y el profesional nivel 21 o 22 (gestor de procesos) (para el caso de invitaciones directas) de la Dirección de Contratación y Compras, cada vez que el oferente del proceso de contratación ha finalizado el cargue de los documentos en la plataforma SAP Ariba, verifica que la suscripción del compromiso anticorrupción y del compromiso frente al código de integridad se hayan realizado por parte del titular o representante legal del oferente seleccionado en el proceso de contratación en los formatos MPFB0120F17 Compromiso anticorrupción, MPFB0120F13 Compromiso frente al código de integridad, respectivamente._x000a_ En el evento en que se requiera aclaración y/o algún documento adicional, se solicita a través mensajes de evento de la plataforma SAP Ariba, procediendo de la siguiente manera, según la modalidad de contratación: - Para el caso de invitaciones públicas, registra su cumplimiento o no en el informe de evaluación jurídica, el cual se publica en el formato MPFB0120F12 Comunicación a Oferentes, dando traslado a los oferentes para que realicen sus observaciones, aclaraciones y/o subsanes. - Para el caso de invitaciones directas, se registra su cumplimiento o no en el formato MPFB0120F57 Lista de validación de documentos; en el evento que se requiera aclaración y/o algún documento adicional, se solicita a través mensajes de evento de la plataforma SAP Ariba._x000a_ Evidencia:  Informe de evaluación jurídica; MPFB0120F57 Lista de validación de documentos."/>
    <s v="Control Vigente"/>
    <s v="Informe de evaluación jurídica_x000a_ MPFB0120F57 Lista de validación de documentos"/>
    <s v="Caicedo Gonzalez, Jenny_x000a_Ramirez Mosquera, Carolina"/>
    <s v="Caceres Prada, Maria Camila"/>
    <s v="Secretaria General - Dir Contratacion y Compras"/>
    <s v="15/04/2024"/>
    <s v="31/12/2024"/>
    <s v="Con Autocontrol"/>
    <s v="Cumplida"/>
    <s v="Para este control se toma como muestra los siguientes procesos públicos:_x000a_  _x000a_ Proceso Público Simplificado ICSC-0806-2024 de la Gerencia Corporativa de Servicio al Cliente; se anexa el Informe de Evaluación 1 de fecha 24 de mayo del 2024 en el formato MPFB0120F12 Comunicación a Oferentes y el Informe de Evaluación 2 de fecha 31 de mayo del 2024 _x000a_  _x000a_ Proceso Público ICGH-1045-2024 de la Gerencia Corporativa de Gestión Humana y Administrativa, se anexa el Informe de Evaluación 1 de fecha 24 de mayo del 2024 en el formato MPFB0120F12 Comunicación a Oferentes y el Informe de Evaluación 2 de fecha 31 de mayo del 2024 _x000a_ Con las evidencias anteriormente descritas se muestra en la evaluación jurídica, el cumplimiento del requisito establecido en el control del riesgo._x000a_ Para las invitaciones directas, se toma como muestras los procesos IT-1187-2024 de la Gerencia de Tecnología, ICGH-1379-2024 de la Gerencia Corporativa de Gestión Humana y Administrativa, IP-1193-2024  de la Gerencia Corporativa de Planeamiento y Control, IF-1317-2024 de la Gerencia Financiera, adjuntando como medio de verificación el formato MPFB0120F57 Lista de validación de documentos diligenciados para cada uno de los procesos mencionados de conformidad con el requisito definido en el control del riesgo."/>
    <s v="Con Monitoreo/Seguimiento"/>
    <s v="DISEÑO: La descripción del control es claro y cumple con los parámetros establecidos en la metodología de administración de riesgos: frecuencia, responsable, propósito, evidencias y criterios de revisión y de aceptación o rechazo._x000a_ MONITOREO: Se evidencia en Archer una muestra de registro Proceso Público Simplificado ICSC-0806-2024 de la Gerencia Corporativa de Servicio al Cliente con anexos 1.  el Informe de Evaluación 1 de fecha 24 de mayo del 2024 en el formato MPFB0120F12 Comunicación a Oferentes y 2. el Informe de Evaluación 2 de fecha 31 de mayo del 2024. Se registra como evidencia Proceso Público ICGH-1045-2024 de la Gerencia Corporativa de Gestión Humana y Administrativa, con 1. el Informe de Evaluación 1 de fecha 24 de mayo del 2024 en el formato MPFB0120F12 Comunicación a Oferentes y 2. Informe de Evaluación 2 de fecha 31 de mayo del 2024._x000a_ La evidencia proporcionada en la herramienta Archer demuestra que la ejecución del control se está llevando a cabo conforme la descripción y demás atributos de este."/>
    <s v="Control revisado"/>
    <s v="26/08/2024"/>
    <x v="1"/>
    <x v="2"/>
    <m/>
    <m/>
  </r>
  <r>
    <s v="RP-8472"/>
    <x v="6"/>
    <s v="FND-30636"/>
    <s v="R101-MPFB"/>
    <x v="0"/>
    <s v="MPFB-CP102: El Director de Contratación y Compras cada vez que recibe una tarea a través de la plataforma SAP Ariba relacionada con la aprobación del comité evaluador de un proceso de invitación pública"/>
    <x v="1"/>
    <s v="El Director de Contratación y Compras cada vez que recibe una tarea a través de la plataforma SAP Ariba relacionada con la aprobación del comité evaluador de un proceso de invitación pública y pública simplificada, revisa que la conformación del comité evaluador corresponda a la naturaleza del proceso y a la especialidad de los profesionales, y aprueba en la plataforma SAP Ariba el formato MPFB0120F19 Designación Comité Evaluador, de lo contrario deniega la tarea en la plataforma SAP Ariba, dejando las observaciones para que realicen las respectivas correcciones._x000a_ Evidencia:  MPFB0120F19 Designación Comité Evaluador; Registro en SAP Ariba (en caso de &quot;&quot;denegar&quot;&quot;)"/>
    <s v="Control Vigente"/>
    <s v="MPFB0120F19 Designación Comité Evaluador_x000a_ Registro en SAP Ariba (en caso de &quot;&quot;denegar&quot;&quot;)"/>
    <s v="Caicedo Gonzalez, Jenny_x000a_Ramirez Mosquera, Carolina"/>
    <s v="Caceres Prada, Maria Camila"/>
    <s v="Secretaria General - Dir Contratacion y Compras"/>
    <s v="15/04/2024"/>
    <s v="31/12/2024"/>
    <s v="Con Autocontrol"/>
    <s v="Cumplida"/>
    <s v="Para este control se toma como muestra la licitación pública ICGH-1308-2024 cuyo objeto contractual es “PRESTACIÓN DEL SERVICIO DE TRANSPORTE ESCOLAR PARA LA COMUNIDAD EDUCATIVA DEL COLEGIO RAMÓN B. JIMENO”  y la licitación pública ISG-0916-2024   cuyo objeto contractual es “ARRENDAMIENTO, INSTALACIÓN, CONFIGURACIÓN, PUESTA EN FUNCIONAMIENTO, MANTENIMIENTO Y SOPORTE DE UN SISTEMA DE VIGILANCIA ELECTRÓNICO PARA LA EMPRESA DE ACUEDUCTO Y ALCANTARILLADO DE BOGOTÁ ESP, CONFORMADO POR UNA ESTRUCTURA DE VIDEO VIGILANGIA CON TECNOLOGÍA IP, SISTEMAS DE DETECCIÓN Y CONTROLES DE ACCESO “ procesos que se encuentran adjudicados y contratados a la fecha.  Se anexa como medio de evidencia el formato MPFB0120F19 Designación Comité Evaluador diligenciado y el registro de flujo de aprobación en SAP Ariba con la trazabilidad de sus aprobaciones de conformidad con lo definido en el control establecido para el riesgo."/>
    <s v="Con Monitoreo/Seguimiento"/>
    <s v="DISEÑO: La descripción del control es claro y cumple con los parámetros establecidos en la metodología de administración de riesgos: frecuencia, responsable, propósito, evidencias y criterios de revisión y de aceptación o rechazo._x000a_ EVIDENCIA: Se evidencia en Archer una muestra de registro ICGH-1308-2024  y la licitación pública ISG-0916-2024 adjudicados y contratados a la fecha.  Como evidencia se adjunta el formato MPFB0120F19 Designación Comité Evaluador diligenciado y el registro de flujo de aprobación en SAP Ariba con la trazabilidad de sus aprobaciones._x000a_ La evidencia proporcionada en la herramienta Archer demuestra que la ejecución del control se está llevando a cabo conforme la descripción y demás atributos de este."/>
    <s v="Control revisado"/>
    <s v="26/08/2024"/>
    <x v="1"/>
    <x v="2"/>
    <m/>
    <m/>
  </r>
  <r>
    <s v="RP-8474"/>
    <x v="6"/>
    <s v="FND-30636"/>
    <s v="R101-MPFB"/>
    <x v="0"/>
    <s v="MPFB-CP104: El comité evaluador para el caso de las invitaciones públicas y públicas simplificadas, una vez se ha realizado el cierre de recibo de ofertas"/>
    <x v="1"/>
    <s v="El comité evaluador para el caso de las invitaciones públicas y públicas simplificadas, una vez se ha realizado el cierre de recibo de ofertas, realiza la evaluación económica, jurídica, financiera y técnica de las ofertas aplicando los criterios establecidos en las Condiciones y Términos de la Invitación,  consolidando los conceptos y determinando si las ofertas cumplen o no, con los requisitos establecidos.  Posteriormente, se publican los Informes de evaluación aplicable a cada una de las modalidades de invitación pública, a través del formato MPFB0120F12 Comunicación a Oferentes, dando traslado a los oferentes para que realicen sus observaciones, aclaraciones y/o subsanes.  Una vez se reciben las observaciones, las aclaraciones y/o subsanes allegados, a través de la plataforma SAP Ariba o correo electrónico, se evalúa dicha información con el fin de emitir informe de evaluación No.02, a través del formato MPFB0120F12 Comunicación a Oferentes, el cual ratifica el primer informe publicado cuando no presentan cambios o, cambia los resultados de evaluación con la respuestas a las aclaraciones por parte del oferente y activa el flujo de aprobación para el Gestor de evaluación. En caso en que se requiera se puede solicitar una aclaración al oferente, a través del formato MPFD0801F02 Carta externa._x000a_ Evidencia: Informe de evaluación, MPFB0120F12 Comunicación a Oferentes, MPFD0801F02 Carta externa (si aplica), correo electrónico (si aplica)."/>
    <s v="Control Vigente"/>
    <s v="&quot;*Informe de evaluación,  *MPFB0120F12 Comunicación a Oferentes,  *MPFD0801F02 Carta externa (si aplica),  *Correo electrónico (si aplica).&quot;"/>
    <s v="Caicedo Gonzalez, Jenny_x000a_Ramirez Mosquera, Carolina"/>
    <s v="Caceres Prada, Maria Camila"/>
    <s v="Secretaria General - Dir Contratacion y Compras"/>
    <s v="15/04/2024"/>
    <s v="31/12/2024"/>
    <s v="Con Autocontrol"/>
    <s v="Cumplida"/>
    <s v="Para este control se toma como muestra la licitación pública ICGH-1308-2024, ISG-0916-2024 y ICGH-1281-2024_x000a_ Se anexa como medio de evidencias los Informes de Evaluación 1 donde se les informa a los oferentes a través del formato MPFB0120F12 Comunicación a Oferentes, el término de traslado para realizar sus subsanes y/o observaciones y su documento de respuesta en el caso que apliquen y los Informes de Evaluación 2, los cuales se encuentran publicados en el Portal de Contratación del Acueducto de Bogotá en los siguientes links:_x000a_ Phttps://www.acueducto.com.co/portalcontratacioncompras/#/proceso-contratacion/ICGH-1308-2024_x000a_ https://www.acueducto.com.co/portalcontratacioncompras/#/proceso-contratacion/ICGH-1281-2024_x000a_ https://www.acueducto.com.co/portalcontratacioncompras/#/proceso-contratacion/ISG-0916-2024"/>
    <s v="Con Monitoreo/Seguimiento"/>
    <s v="DISEÑO: La descripción del control es claro y cumple con los parámetros establecidos en la metodología de administración de riesgos: frecuencia, responsable, propósito, evidencias y criterios de revisión y de aceptación o rechazo._x000a_ EVIDENCIA: Se evidencia en Archer una muestra de registro ICGH-1308-2024, ISG-0916-2024 y ICGH-1281-2024, junto con los Informes de Evaluación 1 en el cual por medio del formato MPFB0120F12 Comunicación a Oferentes, se informa a los oferentes el término de traslado para realizar sus subsanes y/o observaciones y su documento de respuesta en el caso que apliquen y los Informes de Evaluación 2._x000a_ La evidencia proporcionada en la herramienta Archer demuestra que la ejecución del control se está llevando a cabo conforme la descripción y demás atributos de este."/>
    <s v="Control revisado"/>
    <s v="26/08/2024"/>
    <x v="1"/>
    <x v="2"/>
    <m/>
    <m/>
  </r>
  <r>
    <s v="RP-8475"/>
    <x v="6"/>
    <s v="FND-30636"/>
    <s v="R101-MPFB"/>
    <x v="0"/>
    <s v="MPFB-CP105: El profesional especializado nivel 21 o profesional nivel 22 de la Dirección de contratación y compras, una vez se le asigne un proceso de contratación, verifica la solicitud de contratación y sus documentos anexos"/>
    <x v="1"/>
    <s v="El profesional especializado nivel 21 o profesional nivel 22 de la Dirección de contratación y compras, una vez se le asigne un proceso de contratación, verifica la solicitud de contratación y sus documentos anexos, teniendo en cuenta los siguientes criterios:_x000a_ - Naturaleza del proceso - Necesidad y justificación del proceso  - Requisitos habilitantes - Forma de Pago - Estructura Presupuesto - Especificaciones Técnicas_x000a_ Si se considera que la solicitud no corresponde a los criterios de revisión, solicita a través de correo electrónico a las ARS los ajustes ya sea de la revisión documental, estudios previos o revisión del presupuesto con copia al boletín de mensaje de SAP-Ariba. En caso de no existir observaciones, continúa con el trámite del proceso._x000a_ Evidencia: Correo electrónico."/>
    <s v="Control Vigente"/>
    <s v="Correo electrónico."/>
    <s v="Caicedo Gonzalez, Jenny_x000a_Ramirez Mosquera, Carolina"/>
    <s v="Caceres Prada, Maria Camila"/>
    <s v="Secretaria General - Dir Contratacion y Compras"/>
    <s v="15/04/2024"/>
    <s v="31/12/2024"/>
    <s v="Con Autocontrol"/>
    <s v="Cumplida"/>
    <s v="Para este control se toma como muestra los procesos ICGH-1558-2024 de la Gerencia Corporativa de Gestión Humana, ICSM-1467-2024 de la Gerencia Corporativa de Sistema Maestro, IP-1423-2024 de la Gerencia Corporativa de Planeamiento y Control, se anexa como medio de evidencia la trazabilidad en la interacción de ajustes ya sea de la revisión documental, estudios previos o revisión del presupuesto y/o requerimientos solicitados por la DCYC a cada una de las áreas._x000a_  "/>
    <s v="Con Monitoreo/Seguimiento"/>
    <s v="DISEÑO: La descripción del control es claro y cumple con los parámetros establecidos en la metodología de administración de riesgos: frecuencia, responsable, propósito, evidencias y criterios de revisión y de aceptación o rechazo._x000a_ EVIDENCIA: Se evidencia en Archer una muestra de registro CGH-1558-2024 de la Gerencia Corporativa de Gestión Humana, ICSM-1467-2024 de la Gerencia Corporativa de Sistema Maestro, IP-1423-2024 de la Gerencia Corporativa de Planeamiento y Control, teniendo como evidencia los ajustes de la revisión documental, estudios previos o revisión del presupuesto y/o requerimientos solicitados por la DCYC a cada una de las áreas._x000a_ La evidencia proporcionada en la herramienta Archer demuestra que la ejecución del control se está llevando a cabo conforme la descripción y demás atributos de este "/>
    <s v="Control revisado"/>
    <s v="26/08/2024"/>
    <x v="1"/>
    <x v="2"/>
    <m/>
    <m/>
  </r>
  <r>
    <s v="RP-8476"/>
    <x v="6"/>
    <s v="FND-30637"/>
    <s v="R104-MPFB"/>
    <x v="0"/>
    <s v="MPFB-CP108: El Ordenador del gasto (Secretario General, Gerente Corporativo o Gerente) en el marco de la realización de los Subcomités de Control Interno, por lo menos cada dos meses"/>
    <x v="1"/>
    <s v="El Ordenador del gasto (Secretario General, Gerente Corporativo o Gerente) en el marco de la realización de los Subcomités de Control Interno, por lo menos cada dos meses, realiza seguimiento y control a la contratación del área, analizando las actuaciones de los supervisores e interventores y promoviendo la interiorización y cumplimiento de los principios y protocolos éticos, de acuerdo con las responsabilidades establecidas y registrando en el acta del subcomité de control interno los resultados del seguimiento. Cuando identifica actuaciones de los supervisores o interventores por fuera de lo establecido en la Ley, reporta las acciones para que se realice las investigaciones respectivas conforme la resolución 1229 de 2021, artículo décimo segundo._x000a_ Evidencia: Acta de subcomité de control interno;  MPFD0801F01 Memorando interno o MPFD0801F02 Carta Externa (sólo si se presenta la situación una actuación por fuera de lo establecido en la ley)"/>
    <s v="Control Vigente"/>
    <s v=" Acta de subcomité de control interno"/>
    <s v="Caicedo Gonzalez, Jenny_x000a_Guerrero Ardila, Miller German_x000a_Ramirez Mosquera, Carolina"/>
    <s v="Caceres Prada, Maria Camila"/>
    <s v="Secretaria General - Dir Contratacion y Compras"/>
    <s v="1/01/2024"/>
    <s v="31/12/2024"/>
    <s v="Con Autocontrol"/>
    <s v="Cumplida"/>
    <s v="En el marco del cumplimiento de la Res. 1034 de 2023 los Ordenadores del gasto, tienen como responsabilidad la realización de los subcomités de control interno por lo menos cada 2 meses, en el que deben realizar seguimiento a los proyectos de inversión y a la contratación según corresponda, así como a los riesgos asociados. De igual forma, realizar seguimiento a la interiorización y cumplimiento de los principios y protocolos éticos, en términos de fortalecer la transparencia y la prevención de la corrupción en el área y los procesos a cargo, conforme con la normatividad vigente.  Se presenta una muestra de las actas de los subcomités realizados durante el período de mayo – julio de 2024, por parte de las Gerencias: Gestión Humana y Administrativa, Tecnología, Jurídica, Planeamiento y Control._x000a_ Nota: Tener en cuenta que en el marco del cumplimiento de la Resolución 1034 de 2023, estas actas deben ser enviadas a la OCIG."/>
    <s v="Con Monitoreo/Seguimiento"/>
    <s v="DISEÑO: La descripción del control es claro y cumple con los parámetros establecidos en la metodología de administración de riesgos: frecuencia, responsable, propósito, evidencias y criterios de revisión y de aceptación o rechazo._x000a_ EVIDENCIA: Se evidencia en Archer muestra de las actas de los subcomités realizados durante el período de mayo – julio de 2024, por parte de las Gerencias: Gestión Humana y Administrativa, Tecnología, Jurídica, Planeamiento y Control en los cuales se realizó la revisión de Gestión del Plan de Contratación 2024 – GCGHA, resultados del monitoreo frente al avance del PAS – MIPG entre otros._x000a_ La evidencia proporcionada en la herramienta Archer demuestra que la ejecución del control se está llevando a cabo conforme la descripción y demás atributos de este."/>
    <s v="Control revisado"/>
    <s v="26/08/2024"/>
    <x v="1"/>
    <x v="2"/>
    <m/>
    <m/>
  </r>
  <r>
    <s v="RP-5303"/>
    <x v="7"/>
    <s v="FND-29472"/>
    <s v="R1-MPFC"/>
    <x v="0"/>
    <s v="MPFC-CP1: Determinar y  solicitar privilegios de acceso al sistema"/>
    <x v="1"/>
    <s v="Determinar y  solicitar privilegios de acceso al sistema"/>
    <s v="Control Vigente"/>
    <s v="Formulario GIA"/>
    <s v="Gonzalez Lizarazo, Ingrid"/>
    <s v="Castelblanco Cardenas, Luis Enrique"/>
    <s v="Ger de Tecnologia - Dir Servicios Tecnicos_x000a_Ger de Tecnologia - Dir Servicios de Informatica"/>
    <s v="1/01/2024"/>
    <s v="31/12/2024"/>
    <s v="Con Autocontrol"/>
    <s v="Cumplida"/>
    <s v="Para el  segundo  cuatrimestre de 2024  ( mayo- agosto)se solicitaron los permisos de acceso  para el personal de la DST de acuerdo los sistemas de información que se requieren para la DST de cada uno de los laboratorios tales como LIMS, SAP, ARIBA, Mapa de procesos ,SGI, File server, intranet VPN , en el archivo adjunto se relacionan los GIA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el monitoreo se evidencia que se realiza el autocontrol oportunamente mediante el medio de verificación definido el cual es permisos otorgados al personal por el aplicativo GIA."/>
    <s v="Control revisado"/>
    <s v="27/08/2024"/>
    <x v="0"/>
    <x v="2"/>
    <m/>
    <m/>
  </r>
  <r>
    <s v="RP-5304"/>
    <x v="7"/>
    <s v="FND-29472"/>
    <s v="R1-MPFC"/>
    <x v="0"/>
    <s v="MPFC-CP2: Registrar el ingreso a los laboratorios"/>
    <x v="1"/>
    <s v="Registrar el ingreso a los laboratorios "/>
    <s v="Control Vigente"/>
    <s v="MPFA0604F05 Personal Autorizado para ingresar a los laboratorios de la Dirección de Servicios Técnicos"/>
    <s v="Gonzalez Lizarazo, Ingrid"/>
    <s v="Castelblanco Cardenas, Luis Enrique"/>
    <s v="Ger de Tecnologia - Dir Servicios Tecnicos_x000a_Ger Gestion Humana y Administrativa - Dir Servicios Administrativos"/>
    <s v="1/01/2024"/>
    <s v="31/12/2024"/>
    <s v="Con Autocontrol"/>
    <s v="Cumplida"/>
    <s v="Para el  segundo  cuatrimestre de 2024  ( mayo- agosto) se realizó el registro del personal externo que ingresa a los laboratorios mediante  aplicación  del escaneo del QR._x000a_ Se adjunta  registro  Excel  de ingreso a los laboratorio  reporte formulario en Microsoft Forms que es la herramienta ofimatica con que dispone la EAAB  como evidencia del cumplimiento de este control."/>
    <s v="Si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_x000a_EJECUCIÓN: En el monitoreo se evidencia el control efectivo de las personas que ingresan a los laboratorios de acuerdo con el periodo en mención (mayo a agosto)."/>
    <s v="Control revisado"/>
    <s v="27/08/2024"/>
    <x v="0"/>
    <x v="2"/>
    <m/>
    <m/>
  </r>
  <r>
    <s v="RP-5305"/>
    <x v="7"/>
    <s v="FND-29472"/>
    <s v="R1-MPFC"/>
    <x v="0"/>
    <s v="MPFC-CP3: Restringir el acceso mediante uso de carné"/>
    <x v="1"/>
    <s v="Restringir el acceso mediante uso de carné"/>
    <s v="Control Vigente"/>
    <s v="Aviso SAP que se realiza para la solicitud de autorización de ingreso y salida del laboratorio"/>
    <s v="Gonzalez Lizarazo, Ingrid"/>
    <s v="Castelblanco Cardenas, Luis Enrique"/>
    <s v="Ger de Tecnologia - Dir Servicios Tecnicos_x000a_Ger Gestion Humana y Administrativa - Dir Servicios Administrativos"/>
    <s v="1/01/2024"/>
    <s v="31/12/2024"/>
    <s v="Con Autocontrol"/>
    <s v="Cumplida"/>
    <s v="Se relacionan de avisos SAP para activación de carnet para ingreso a los laboratorios  ( mayo-julio), se adjunta imagen  con los avisos SAP realizados  como evidencia del cumplimiento de este control."/>
    <s v="Si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_x000a_EJECUCIÓN: En Archer se evidencia que se realiza el autocontrol oportunamente mediante el medio de verificación definido. Se relacionan de avisos SAP para activación de carnet para ingreso a los laboratorios (mayo – agosto 2024)."/>
    <s v="Control revisado"/>
    <s v="27/08/2024"/>
    <x v="0"/>
    <x v="2"/>
    <m/>
    <m/>
  </r>
  <r>
    <s v="RP-5299"/>
    <x v="7"/>
    <s v="FND-29472"/>
    <s v="R1-MPFC"/>
    <x v="0"/>
    <s v="MPFC-CP4: Asegurar la confiabilidad de los resultados de los ensayos (Laboratorio de Suelos y Materiales de Construcción, Laboratorio de Aguas) y calibraciones (Laboratorio de Medidores).cumpliendo con los requisitos de la Norma ISO IEC 17025 y el documento normativo"/>
    <x v="1"/>
    <s v="Asegurar la confiabilidad de los resultados de los ensayos (Laboratorio de Suelos y Materiales de Construcción, Laboratorio de Aguas) y calibraciones (Laboratorio de Medidores).cumpliendo con los requisitos de la Norma ISO IEC 17025 y el documento normativo"/>
    <s v="Control Vigente"/>
    <s v="Certificados de Calibración (Lab medidores), Reportes de Resultados de Ensayos (Lab aguas, Lab suelos, Lab mediores) Trazabilidad en LIMS de los responsables de toma y muestra y ejecución del ensayo"/>
    <s v="Gonzalez Lizarazo, Ingrid"/>
    <s v="Castelblanco Cardenas, Luis Enrique"/>
    <s v="Ger de Tecnologia - Dir Servicios Tecnicos"/>
    <s v="1/01/2024"/>
    <s v="31/12/2024"/>
    <s v="Con Autocontrol"/>
    <s v="Cumplida"/>
    <s v="Se han cumplido  los procedimientos establecidos para  Emisión y control de reporte de resultados cumpliendo con los requisitos de la Norma ISO IEC 17025 y el documento normativo. se adjunta Certificados de Calibración (Lab medidores), Reportes de Resultados de Ensayos Lab aguas, Lab suelos, Lab mediores._x000a_ Trazabilidad en LIMS de los responsables de toma y muestra y ejecución del ensayo como evidencia del cumplimiento de este control."/>
    <s v="Si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_x000a_EJECUCIÓN: En Archer se evidencia que el área realiza el autocontrol oportunamente y presenta el certificado de calibración."/>
    <s v="Control revisado"/>
    <s v="27/08/2024"/>
    <x v="0"/>
    <x v="2"/>
    <m/>
    <m/>
  </r>
  <r>
    <s v="RP-5300"/>
    <x v="7"/>
    <s v="FND-29472"/>
    <s v="R1-MPFC"/>
    <x v="0"/>
    <s v="MPFC-CP5: Autorizar cambios en la Programación"/>
    <x v="1"/>
    <s v="Autorizar cambios en la Programación"/>
    <s v="Control Vigente"/>
    <s v="Lab. Aguas - Reporte lims con la autorización del cambio en la programación  Lab. Medidores y suelos y materiales correo electrónico con la aprobación del Director de Servicios Técnicos a la programación"/>
    <s v="Gonzalez Lizarazo, Ingrid"/>
    <s v="Castelblanco Cardenas, Luis Enrique"/>
    <s v="Ger de Tecnologia - Dir Servicios Tecnicos"/>
    <s v="1/01/2024"/>
    <s v="31/12/2024"/>
    <s v="Con Autocontrol"/>
    <s v="Cumplida"/>
    <s v="La autorización de cambios en la Programación  se realiza enviando  al Director  por parte del responsable técnico mediante correo electrónico la programación de turnos del mes, para personal de planta para autorizar las horas extras en SAP,si se requiere un permiso por parte del analista que este programado  se  autoriza el  permiso por parte del Director.  Se adjunta correo electrónico con la aprobación  por parte del Director como evidencia del cumplimiento de esta actividad. _x000a_ Se aclara que este control tiene observaciones por parte de Control Interno por lo que  se trabajara en la nueva versión del mapa de riesgos y se ajustara este control de acuerdo con las recomendaciones dadas. . "/>
    <s v="Si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_x000a_EJECUCIÓN: En Archer se evidencia que el área presenta los soportes de la itinerancia de las actividades del laboratorio, de acuerdo con el medio de verificación estipulado."/>
    <s v="Control revisado"/>
    <s v="27/08/2024"/>
    <x v="0"/>
    <x v="2"/>
    <m/>
    <m/>
  </r>
  <r>
    <s v="RP-5209"/>
    <x v="8"/>
    <s v="FND-29438"/>
    <s v="R1-MPFD"/>
    <x v="0"/>
    <s v="MPFD-CC4: Verificar la integridad y completitud del cargue de la información"/>
    <x v="2"/>
    <s v="Verificar la integridad y completitud del cargue de la información"/>
    <s v="Control Vigente"/>
    <s v="Pantallazos de cargue en el  archivo electrónico"/>
    <s v="Garay Niño, Alejandra Maria_x000a_Hernandez Peña, Fanny_x000a_Muñoz Adarve, Johanna"/>
    <s v="Camacho Luna, Gladys"/>
    <s v="Ger de Tecnologia - Dir Informacion Tecnica y Geografica"/>
    <s v="1/01/2024"/>
    <s v="31/12/2024"/>
    <s v="Con Autocontrol"/>
    <s v="Cumplida"/>
    <s v="Se adjunta el inventario de las fichas generadas así como las estadísticas con corte al 30 de julio del  2024"/>
    <s v="Con Monitoreo/Seguimiento"/>
    <s v="El autocontrol registra informe  de CREACIÓN DE FICHAS Y CARGUE DE PLANOS NUEVOS DIRECCIÓN DE INFORMACIÓN TÉCNICA Y GEOGRÁFICA CENTRO DE INFORMACIÓN TÉCNICA EMPRESARIAL - CITE de fecha el 09/08/2024 informan: Para un Total de enero a julio de 2024 de 475 Planos Cargados y 51 Fichas creadas de Récord de Obra Alcantarillado y Obras Acueducto, así como un total de 1334 Planos Cargados y 86 Fichas creadas de Proyectos de Acueducto y Alcantarillado en el Archivo Electrónico;   en el informe se anexan los pantallazos de cargue en el archivo electrónico; adicionalmente informan que en el sistema se genera una protección a la información, pues está no puede ser eliminada ni modificada, sino únicamente por el creador de las fichas cargadas en el Archivo Electrónico, por lo cual la información no recibe una mala manipulación, sino únicamente su destino es la consulta de la información. De esta manera se da cumplimiento al control"/>
    <s v="Control revisado"/>
    <s v="21/08/2024"/>
    <x v="0"/>
    <x v="2"/>
    <s v="Al ser control correctivo, este no debe identificarse en un riesgo de corrupción. Sin embargo, presenta evidencias que difieren del medio de verificación definido"/>
    <m/>
  </r>
  <r>
    <s v="RP-5210"/>
    <x v="8"/>
    <s v="FND-29438"/>
    <s v="R1-MPFD"/>
    <x v="0"/>
    <s v="MPFD-CC5: Realizar la búsqueda de los documentos en el archivo electrónico"/>
    <x v="2"/>
    <s v="Realizar la búsqueda de los documentos en el archivo electrónico."/>
    <s v="Control Vigente"/>
    <s v="Pantallazos de búsqueda de documentos SUG el  archivo electrónico"/>
    <s v="Benavides Torres, Gina Marcela_x000a_Delgado Munevar, Aura Patricia"/>
    <s v="Camacho Luna, Gladys"/>
    <s v="Ger Planeamiento y Control - Dir Gestion de Calidad y Procesos"/>
    <s v="1/01/2024"/>
    <s v="31/12/2024"/>
    <s v="Con Autocontrol"/>
    <s v="Cumplida"/>
    <s v="_x000a__x000a__x000a_ _x0009__x000a__x000a_ Durante el periodo no se activó el control, ya que no se  realizaron búsquedas de documentos del SUG en el archivo electrónico._x000a__x0009__x000a_ _x000a__x000a_"/>
    <s v="Con Monitoreo/Seguimiento"/>
    <s v="Se debe realizar el ajuste del control de acuerdo al diseño de controles de DAFP_x000a_Ejecución:El autocontrol registra que no se generó búsqueda de documentos SUG el  archivo electrónico; sin embargo, no se evidencia la efectividad del control. "/>
    <s v="Control revisado"/>
    <s v="21/08/2024"/>
    <x v="0"/>
    <x v="4"/>
    <s v="Al ser control correctivo, este no debe identificarse en un riesgo de corrupción."/>
    <m/>
  </r>
  <r>
    <s v="RP-5211"/>
    <x v="8"/>
    <s v="FND-29438"/>
    <s v="R1-MPFD"/>
    <x v="0"/>
    <s v="MPFD-CC6: Corroborar que el expediente contenga la totalidad de los tipos documentales"/>
    <x v="2"/>
    <s v="Corroborar que el expediente contenga la totalidad de los tipos documentales "/>
    <s v="Control Vigente"/>
    <s v="PFD0301F05 “Formato Único de Inventario Documental&quot;"/>
    <s v="Baron Peralta, Marco Antonio_x000a_Grajales Vergara, Lina Marcela"/>
    <s v="Camacho Luna, Gladys"/>
    <s v="Ger Gestion Humana y Administrativa - Dir Servicios Administrativos"/>
    <s v="1/01/2024"/>
    <s v="31/12/2024"/>
    <s v="Con Autocontrol"/>
    <s v="Cumplida"/>
    <s v="El equipo profesional de Gestión documental precisa que Si bien, durante las visitas se revisa y se comprueba que los expedientes se conformen completamente, lo que nos permite llevar control de esta actividad finalmente es el Inventario FUID firmado y el Acta de aprobación de la transferencia primaria realizada por cada área. Dicho lo anterior se comparten los Inventarios FUID con las actas correspondientes a las transferencias realizadas según cronograma para la vigencia 2024 de los meses solicitados abril a julio 2024."/>
    <s v="Con Monitoreo/Seguimiento"/>
    <s v="Se debe realizar el ajuste a los controles para que den cumplimiento al diseño de controles de la guía metodológica del DAFP_x000a_Ejecución:Se debe realizar el ajuste a los controles para que den cumplimiento al diseño de controles de la guía metodológica del DAFP. Se registran FUID de Planta el Dorado, Abastecimiento Sur, Acueducto y Alcantarillado Zona 5, Secretaria General, de igual manera se anexan las actas de transferencia. Por lo cual se da cumplimiento al control"/>
    <s v="Control revisado"/>
    <s v="21/08/2024"/>
    <x v="0"/>
    <x v="2"/>
    <m/>
    <m/>
  </r>
  <r>
    <s v="RP-5206"/>
    <x v="8"/>
    <s v="FND-29438"/>
    <s v="R1-MPFD"/>
    <x v="0"/>
    <s v="MPFD-CP1: Mantener los accesos y privilegios de los usuarios a los aplicativos de la EAAB de acuerdo a las  funciones del área."/>
    <x v="1"/>
    <s v="Mantener los accesos y privilegios de los usuarios a los aplicativos de la EAAB de acuerdo a las  funciones del área."/>
    <s v="Control Vigente"/>
    <s v="Formulario SIMI Correo electrónico de la Mesa de Ayuda Lista de cuentas y permisos de la Dirección solicitado por la Dirección de Informática"/>
    <s v="Espitia Salas, Heydi Elena_x000a_Garay Niño, Alejandra Maria_x000a_Muñoz Adarve, Johanna"/>
    <s v="Camacho Luna, Gladys"/>
    <s v="Ger de Tecnologia - Dir Informacion Tecnica y Geografica_x000a_Ger de Tecnologia - Dir Servicios de Informatica"/>
    <s v="1/01/2024"/>
    <s v="31/12/2024"/>
    <s v="Con Autocontrol"/>
    <s v="Cumplida"/>
    <s v="Se adjuntas los reportes obtenidos de los aplicativos archivo electrónico y firma electrónica; es importante tener en cuenta que las autorizaciones del uso de estas aplicaciones lo hace la Dirección Informática mediante los formularios GIA y la DITG los ejecuta. "/>
    <s v="Con Monitoreo/Seguimiento"/>
    <s v="Se debe realizar el ajuste al control dando cumplimiento al diseño de controles según la guía meteodológica deL DAFP_x000a_Ejecución:Se evidencian cargue de soportes documentales de correo a los usuarios informando que han sido aprobados los permisos solicitados mediante GIA, reporte de firma electrónica, reporte excel con asociación de formulario GIA y roles asociados; sin embargo no se puede validar como se hace el control para la no materialización del riesgo."/>
    <s v="Control revisado"/>
    <s v="21/08/2024"/>
    <x v="0"/>
    <x v="2"/>
    <s v="No se puede determinar como se lleva a cabo el control"/>
    <m/>
  </r>
  <r>
    <s v="RP-5207"/>
    <x v="8"/>
    <s v="FND-29438"/>
    <s v="R1-MPFD"/>
    <x v="0"/>
    <s v="MPFD-CP2: Asegurar que las comunicaciones oficiales sean asignadas y entregadas a las áreas responsables"/>
    <x v="1"/>
    <s v="Asegurar que las comunicaciones oficiales sean asignadas y entregadas a las áreas responsables"/>
    <s v="Control Vigente"/>
    <s v="Libros de Registro de Correspondencia  Anexo de documentos de entrada y salida"/>
    <s v="Baron Peralta, Marco Antonio_x000a_Grajales Vergara, Lina Marcela"/>
    <s v="Camacho Luna, Gladys"/>
    <s v="Ger Gestion Humana y Administrativa - Dir Servicios Administrativos"/>
    <s v="1/01/2024"/>
    <s v="31/12/2024"/>
    <s v="Con Autocontrol"/>
    <s v="Cumplida"/>
    <s v="Se anexa informe que contiene Libros de Registro de Correspondencia y Anexo de documentos de entrada y salida de los meses de abril, mayo, junio y julio de 2024."/>
    <s v="Con Monitoreo/Seguimiento"/>
    <s v="De acuerdo con los ajustes de la metodología de riesgos, se hace necesario revisar la redacción del control para el cumplimiento de los elementos mínimos requeridos por el DAFP._x000a_ El autocontrol registra informe fechado el 13 de agosto/2024 con fotos aleatorias de los libros de correspondencia de 2024, una imagen de planilla de control de correspondencia interna con parcial diligenciamento, por último acotan que durante el trimestre en evaluación se registró un total de 58.311 entradas, según se evidencia en la imagen cuya fuente es el PAAC del 2 trimestre del 2024, enviado a la Dirección Servicios Administrativos; las evidencias no acreditan cómo se aseguran las comunicaciones oficiales asignadas y cuántas fueron asignadas a los responsables, por lo cual el control no es efectivo."/>
    <s v="Control revisado"/>
    <s v="21/08/2024"/>
    <x v="0"/>
    <x v="1"/>
    <s v="No se puede determinar como se lleva a cabo el control"/>
    <m/>
  </r>
  <r>
    <s v="RP-5208"/>
    <x v="8"/>
    <s v="FND-29438"/>
    <s v="R1-MPFD"/>
    <x v="0"/>
    <s v="MPFD-CP3: Digitalizar y cargar imagen de formato PDF en aplicativo de correspondencia"/>
    <x v="1"/>
    <s v="Digitalizar y cargar imagen de formato PDF en aplicativo de correspondencia"/>
    <s v="Control Vigente"/>
    <s v="MPFD0205F01 Anexo de documentos de entrada y salida"/>
    <s v="Baron Peralta, Marco Antonio_x000a_Grajales Vergara, Lina Marcela"/>
    <s v="Camacho Luna, Gladys"/>
    <s v="Ger Gestion Humana y Administrativa - Dir Servicios Administrativos"/>
    <s v="1/01/2024"/>
    <s v="31/12/2024"/>
    <s v="Con Autocontrol"/>
    <s v="Cumplida"/>
    <s v="Se anexa informe que contiene Anexo de documentos de entrada y salida correspondiente a los meses de abril, mayo, junio y julio de 2024."/>
    <s v="Con Monitoreo/Seguimiento"/>
    <s v="De acuerdo con los ajustes de la metodología de riesgos, se hace necesario revisar la redacción del control para el cumplimiento de los elementos mínimos requeridos por el DAFP._x000a_ El autocontrol registra informe del 13 de agosto/2024 donde evalúa el trimestre de mayo, junio y julio 2024, es importante resaltar que el período a evaluar es de 15 abril/2024 a 15 de agosto, en el informe se evidencia imagen de anexo de documentos de entrada y salida de E-2024- 046748 del 3/05/2024, imagen de planilla de control de correspondencia interna de la zona 3, imagen de caratulas de libros de administración de correspondencia y notificación 2024; acotan que durante el trimestre se reasignaron 9824 entradas a los diferentes centros de costo de la Empresa; sin embargo, no se evidencia como se ejecuta el control para no materializar el riesgo; por tal motivo,  no hay efectividad en el control."/>
    <s v="Control revisado"/>
    <s v="21/08/2024"/>
    <x v="0"/>
    <x v="1"/>
    <s v="No se puede determinar como se lleva a cabo el control"/>
    <m/>
  </r>
  <r>
    <s v="RP-8220"/>
    <x v="9"/>
    <s v="FND-30436"/>
    <s v="R104-MPFI"/>
    <x v="0"/>
    <s v="MPFI-CP101"/>
    <x v="1"/>
    <s v="El comité Industrial aprueba por demanda la nueva tecnología teniendo en cuenta los resultados obtenidos en la evaluación y consigna dicha decisión en el acta del Comité Industrial."/>
    <s v="Control Vigente"/>
    <s v="Acta de comité Industrial"/>
    <s v="Betancourt Arguello, Julian De Jesus_x000a_Leon Lopez, Nubia Irley_x000a_Torres Albarracin, Ibeth Natalia_x000a_Villamil Pasito, Diana Carolina"/>
    <s v="Castelblanco Cardenas, Luis Enrique"/>
    <s v="Ger de Tecnologia - Dir Ingenieria Especializada"/>
    <s v="1/01/2024"/>
    <s v="31/12/2024"/>
    <s v="Con Autocontrol"/>
    <s v="En avance"/>
    <s v="Se anexan las Actas de comité Industrial como soporte para el medio de verificación. "/>
    <s v="Si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_x000a_EJECUCIÓN: En Archer se evidencia que el área presenta las actas de los diferentes comités industriales, sin embargo para el siguiente seguimiento se sugiere contar con un acta u otro mecanismo que evidencie mayor detalle de las actividades."/>
    <s v="Control revisado"/>
    <s v="27/08/2024"/>
    <x v="0"/>
    <x v="2"/>
    <m/>
    <m/>
  </r>
  <r>
    <s v="RP-8221"/>
    <x v="9"/>
    <s v="FND-30436"/>
    <s v="R104-MPFI"/>
    <x v="0"/>
    <s v="MPFI-CP102"/>
    <x v="1"/>
    <s v="Los integrantes del plan de pruebas ((Director o Jefe de división del area usuaria, Profesional Especializado nivel 20 DIE, personal apoyo DIE y Director DIE) de comun acuerdo, aprueban, cada vez que se presente una nueva tecnología, mediante firma lo establecido en el formato MPFI0202F05 Plan de pruebas con el fin de verificar las características de la nueva tecnología y en especial su funcionalidad y operabilidad"/>
    <s v="Control Vigente"/>
    <s v=" MPFI0202F05 Plan de pruebas firmado"/>
    <s v="Betancourt Arguello, Julian De Jesus_x000a_Leon Lopez, Nubia Irley_x000a_Torres Albarracin, Ibeth Natalia_x000a_Villamil Pasito, Diana Carolina"/>
    <s v="Castelblanco Cardenas, Luis Enrique"/>
    <s v="Ger de Tecnologia - Dir Ingenieria Especializada"/>
    <s v="1/01/2024"/>
    <s v="31/12/2024"/>
    <s v="Con Autocontrol"/>
    <s v="En avance"/>
    <s v=" Se anexan planes de pruebas de las dos tecnologías aprobadas en este periodo del 2024. "/>
    <s v="Si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_x000a_EJECUCIÓN: En Archer se evidencia que el área presenta evidencia de dos actas de plan de pruebas de tecnología, una de ellas corresponde al desarrollo de un sistema de detección de movimiento y rastreo de tapas de alcantarillado a través de comunicación GPS y la otra frente a la Instalación de dispositivos TAG – RFID con tecnología de radiofrecuencia para el marcado e identificación de las tapas para pozo de inspección de la EAAB-ESP. El seguimiento cumple con lo establecido en el formato MPFI0202F05."/>
    <s v="Control revisado"/>
    <s v="27/08/2024"/>
    <x v="0"/>
    <x v="2"/>
    <m/>
    <m/>
  </r>
  <r>
    <s v="RP-8222"/>
    <x v="9"/>
    <s v="FND-30436"/>
    <s v="R104-MPFI"/>
    <x v="0"/>
    <s v="MPFI-CP103"/>
    <x v="1"/>
    <s v="Los integrantes del plan de pruebas (Director o Jefe de dividión del area usuaria, Profesional Especializado nivel 20 DIE, personal apoyo DIE)  aprueban el  Informe Final de Evaluación de la nueva tecnología mediante firma (MPFI0202F07), cada vez que se evalue una nueva tecnología, en donde se contempla según aplique,  la intercambiabilidad, operabilidad, funcionalidad, frecuencia de uso prevista a futuro, oportunidad, conveniencia, pruebas de laboratorio, pruebas de campo, entre otros, esto conforme lo establecido en la norma técnica NS-099 “Requisitos mínimos para la evaluación de productos y nuevas tecnologías para uso de la EAAB-ESP”."/>
    <s v="Control Vigente"/>
    <s v="MPFI0202F07 Informe Final de Evaluación de la nueva tecnología  firmado"/>
    <s v="Betancourt Arguello, Julian De Jesus_x000a_Leon Lopez, Nubia Irley_x000a_Torres Albarracin, Ibeth Natalia_x000a_Villamil Pasito, Diana Carolina"/>
    <s v="Castelblanco Cardenas, Luis Enrique"/>
    <s v="Ger de Tecnologia - Dir Ingenieria Especializada"/>
    <s v="1/01/2024"/>
    <s v="31/12/2024"/>
    <s v="Con Autocontrol"/>
    <s v="En avance"/>
    <s v="Se anexan informes finales de evaluación de las dos tecnologías aprobadas en este periodo del 2024. "/>
    <s v="Si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_x000a_EJECUCIÓN: El área generó para este periodo, dos informes correspondientes a la Evaluación de Nueva Tecnología, uno de ellos relacionado con el sistema de detección de movimiento y rastreo de tapas de alcantarillado a través de comunicación GPS y el otro con Instalación de dispositivos TAG – RFID con tecnología de radiofrecuencia para el marcado de las tapas para pozo de inspección de la EAAB-ESP. Estos informes dan cumplimiento con lo descrito en el control."/>
    <s v="Control revisado"/>
    <s v="27/08/2024"/>
    <x v="0"/>
    <x v="2"/>
    <m/>
    <m/>
  </r>
  <r>
    <s v="RP-5062"/>
    <x v="10"/>
    <s v="FND-29358"/>
    <s v="R1-MPFJ"/>
    <x v="0"/>
    <s v="MPFJ-CC14: Tomar decisión sobre el caso de acción de repetición en cuanto a lo sustentado por el apoderado que realiza el estudio."/>
    <x v="2"/>
    <s v="Tomar decisión sobre el caso de acción de repetición en cuanto a lo sustentado por el apoderado que realiza el estudio."/>
    <s v="Control Vigente"/>
    <s v="Ficha de acción de repetición _x000a__x000a_MPFD0801F06_x000a_Acta de Comité"/>
    <s v="Osorio Pena, Alida"/>
    <s v="Caceres Prada, Maria Camila"/>
    <s v=""/>
    <s v="1/01/2024"/>
    <s v="31/12/2024"/>
    <s v="Con Autocontrol"/>
    <s v="Cumplida"/>
    <s v="No se activo la la ejecución del control, no se materializaron riesgos. Anexamos correo electrónic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l riesgos del proceso de gestión jurídica, por lo que se espera contar con su aprobación y cargue en el mapa de procesos en el mes de septiembre._x000a_ EJECUCIÓN: El área determinó como medio de verificación (evidencia cargada) de la no materialización del riesgo “Ficha de acción de repetición MPFD0801F06 Acta de Comité” por lo que el cargue de pantallazo de correo electrónico no corresponde a lo formulado. Se requiere para el próximo autocontrol suministrar la documentación correspondiente que certifique el trámite de las acciones de repetición o medio de verificación que permita evidenciar la no recepción de las mismas en el periodo monitoreado."/>
    <s v="Control revisado"/>
    <s v="26/08/2024"/>
    <x v="0"/>
    <x v="1"/>
    <s v="Al ser control correctivo, este no debe identificarse en un riesgo de corrupción"/>
    <m/>
  </r>
  <r>
    <s v="RP-5069"/>
    <x v="10"/>
    <s v="FND-29359"/>
    <s v="R2-MPFJ"/>
    <x v="0"/>
    <s v="MPFJ-CC4: Emitir nuevo concepto jurídico para enviar al área."/>
    <x v="2"/>
    <s v="El Jefe de la Oficina de Asesoría Legal revisa el concepto jurídico emitido, en el cual se incurrio en interpretaciones subjetivas de las normas. Analiza y emite un nuevo concepto para enviar al área."/>
    <s v="Control Vigente"/>
    <s v="MPFJ0101F01 Concepto jurídico"/>
    <s v="Osorio Pena, Alida"/>
    <s v="Caceres Prada, Maria Camila"/>
    <s v=""/>
    <s v="1/01/2024"/>
    <s v="31/12/2024"/>
    <s v="Con Autocontrol"/>
    <s v="Cumplida"/>
    <s v="No se activo la la ejecución del control, no se materializaron riesgos. Anexamos correo electrónico."/>
    <s v="Con Monitoreo/Seguimiento"/>
    <s v="_x000a__x000a__x000a__x000a_  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l riesgos del proceso de gestión jurídica, por lo que se espera contar con su aprobación y cargue en el mapa de procesos en el mes de septiembre._x000a_ EJECUCIÓN: El área determinó como medio de verificación (evidencia cargada) de la no materialización del riesgo “MPFJ0101F01 Concepto jurídico” por lo que el cargue de pantallazo de correo electrónico no corresponde a lo formulado. Se requiere para el próximo autocontrol suministrar muestra de la elaboración de conceptos realizados en el periodo de autocontrol que cumplan con el orden jurídico, la normatividad, la ley o la regulación._x000a__x0009__x000a_ _x000a__x000a_"/>
    <s v="Control revisado"/>
    <s v="26/08/2024"/>
    <x v="0"/>
    <x v="1"/>
    <s v="Al ser control correctivo, este no debe identificarse en un riesgo de corrupción"/>
    <m/>
  </r>
  <r>
    <s v="RP-5068"/>
    <x v="10"/>
    <s v="FND-29359"/>
    <s v="R2-MPFJ"/>
    <x v="0"/>
    <s v="MPFJ-CC5: Recibir las encuentas de satisfacción del usuario interno y analizar los resultados."/>
    <x v="2"/>
    <s v="El profesional de la Dirección Rentabilidad Costos y Gastos coordina el envío de la encuesta de percepción de satisfacción del usuario a todas las ARS,  recibe las encuestas diligenciadas y  tabula en el aplicativo en Excel, actualizar la presentación estándar, determinar hallazgos y definir acciones de mejora y remite a cada una de las ARS el informe de gestión de servicios compartidos"/>
    <s v="Control Vigente"/>
    <s v="Informe de gestión de servicios compartidos_x000a_MPCS0202F02_x000a_Plan de Mejoramiento"/>
    <s v="Osorio Pena, Alida"/>
    <s v="Caceres Prada, Maria Camila"/>
    <s v=""/>
    <s v="1/01/2024"/>
    <s v="31/12/2024"/>
    <s v="Con Autocontrol"/>
    <s v="Cumplida"/>
    <s v="No se activo la la ejecución del control, a la fecha no se ha recibido la encuesta de percepción de satisfacción del usuari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l riesgos del proceso de gestión jurídica, por lo que se espera contar con su aprobación y cargue en el mapa de procesos en el mes de septiembre._x000a_ EJECUCIÓN: El proceso informa que no se activó la ejecución del control, a la fecha no se ha recibido la encuesta de percepción de satisfacción del usuario. Sin embargo, es necesario ejecutar el control de forma periódica conforme al medio de verificación."/>
    <s v="Control revisado"/>
    <s v="26/08/2024"/>
    <x v="0"/>
    <x v="4"/>
    <s v="No se ejecutó en el periodo, no tiene evidencias. Al ser control correctivo, este no debe identificarse en un riesgo de corrupción"/>
    <m/>
  </r>
  <r>
    <s v="RP-5061"/>
    <x v="10"/>
    <s v="FND-29358"/>
    <s v="R1-MPFJ"/>
    <x v="0"/>
    <s v="MPFJ-CC7: Informar a la Oficina de Control Interno Disciplinario los hechos en los cuales incurrio el apoderado de la Empresa por la indebida Representación jucidicial y/o Adminsitrativa de la Emrpesa."/>
    <x v="2"/>
    <s v="Informar a la Oficina de Control Interno Disciplinario los hechos en los cuales incurrio el apoderado de la Empresa por la indebida Representación jucidicial y/o Adminsitrativa de la Emrpesa."/>
    <s v="Control Vigente"/>
    <s v="Memorando y/o correo electrónico."/>
    <s v="Osorio Pena, Alida"/>
    <s v="Caceres Prada, Maria Camila"/>
    <s v=""/>
    <s v="1/01/2024"/>
    <s v="31/12/2024"/>
    <s v="Con Autocontrol"/>
    <s v="Vencida"/>
    <s v="No se activo la la ejecución del control, no se materializaron riesgos. Anexamos correo electrónic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l riesgos del proceso de gestión jurídica, por lo que se espera contar con su aprobación y cargue en el mapa de procesos en el mes de septiembre._x000a_ EJECUCIÓN: El área determinó como medio de verificación (evidencia cargada) de la no materialización del riesgo “Memorando y/o correo electrónico”, en el presente autocontrol se anexa pantallazo de correo de solicitud general sobre la materialización de riesgos; por lo que se recomienda suministrar evidencia especifica de la no materialización de hechos en los cuales incurrió el apoderado de la Empresa por la indebida Representación judicial y/o Administrativa de la Empresa, esto está ligado a la descripción del control."/>
    <s v="Control revisado"/>
    <s v="26/08/2024"/>
    <x v="0"/>
    <x v="1"/>
    <s v="Al ser control correctivo, este no debe identificarse en un riesgo de corrupción"/>
    <m/>
  </r>
  <r>
    <s v="RP-5060"/>
    <x v="10"/>
    <s v="FND-29358"/>
    <s v="R1-MPFJ"/>
    <x v="0"/>
    <s v="MPFJ-CP1: Control de Inicio de Demandas"/>
    <x v="1"/>
    <s v="El Secretario de la Gerencia Jurídica relaciona en la Base de Datos de &quot;Control de Inicio de Demandas&quot;, la información relacionada con las solicitudes de estudio requeridas por las áreas, fecha y memorando interno de asignación al abogado. Por su parte, el profesional designado por la Gerencia Jurídica encargado de administrar y hacer seguimiento a la Base de Datos &quot;Control de Inicio de Demandas&quot;, identifica los tipos de procesos y sus términos de Ley, con el fin de determinar, de manera preliminar, la caducidad del posible medio de control. Posteriormente, el abogado que ha realizado el estudio da respuesta indicando la clase de proceso, su fecha de caducidad y procedencia de la acción; con dicha información el profesional actualiza la Base de Datos, de forma que se generan alertas frente al vencimiento para la presentación de la demanda y realiza el seguimiento a la presentación oportuna de ésta, requiriendo al Abogado encargado que informe el estado del trámite. La Oficina de Representación Judicial y Actuación Administrativa informa al área la gestión realizada a su solicitud, incluso cuando no es procedente el inicio de la acción."/>
    <s v="Control Vigente"/>
    <s v="Base de Datos &quot;Control de inicio de demandas&quot; (cuadro excel)"/>
    <s v="Osorio Pena, Alida"/>
    <s v="Caceres Prada, Maria Camila"/>
    <s v=""/>
    <s v="1/01/2024"/>
    <s v="31/12/2024"/>
    <s v="Con Autocontrol"/>
    <s v="Vencida"/>
    <s v="La Gerencia Jurídica mediante un archivo de Excel lleva el control de los oficios que radican las áreas para que se estudie la posibilidad de iniciar o no demanda, dentro de los términos de Ley. Durante los meses de abril, mayo, junio, julio y agosto de 2024, así:_x000a_ Abril: Para el mes de abril se han recibido 29 solicitudes de inicios de demanda o concepto de las distintas áreas de la Empresa  para definir la  procedencia de demanda y/o denuncia ante la autoridad competente. Se radicaron 26 demandas y/o denuncias ante la autoridad competente, Se emitieron  3 conceptos de no inicio._x000a_ Mayo: hasta el 30 de mayo de 2024 se han recibido  85 solicitudes de inicio o concepto, de las distintas áreas de la Empresa, para definir la  procedencia de demanda para el mes de mayo se han recibido 56 solicitudes de inicios de demanda o concepto de las distintas áreas de la Empresa  para definir la  procedencia de demanda y/o denuncia ante la autoridad competente. 2 solicitudes se encuentran en elaboración de concepto. Se radicaron 54 demandas y/o denuncias ante la autoridad competente._x000a_ Junio: hasta el 30 de junio de 2024 se han recibido  105 solicitudes de inicio o concepto, de las distintas áreas de la Empresa, para definir la  procedencia de demanda para el mes de junio se han recibido 20 solicitudes de inicios de demanda o concepto de las distintas áreas de la Empresa  para definir la  procedencia de demanda y/o denuncia ante la autoridad competente. 4 se encuentran en elaboración de concepto. Se radicaron 11 demandas y/o denuncias ante la autoridad competente. 1 concepto de no viable por caducidad. 3 en solicitud de conciliación, 1 en solicitud de insumos._x000a_ Julio: hasta el 30 de julio de 2024 se han recibido  123 solicitudes de inicio o concepto, de las distintas áreas de la Empresa, para definir la  procedencia de demanda para el mes de julio se han recibido 18 solicitudes de inicios de demanda o concepto de las distintas áreas de la Empresa  para definir la  procedencia de demanda y/o denuncia ante la autoridad competente. 16 se encuentran en elaboración de concepto.  Se radico 1 demandas y/o denuncias ante la autoridad competente. 1 concepto de no viable por caducidad ._x000a_ Agosto: hasta el 14 de agosto de 2024 se han recibido  126 solicitudes de inicio o concepto, de las distintas áreas de la Empresa, para definir la  procedencia de demanda para el mes de julio se han recibido 3 solicitudes de inicios de demanda o concepto de las distintas áreas de la Empresa  para definir la  procedencia de demanda y/o denuncia ante la autoridad competente. 3 se encuentran en elaboración de concept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 riesgos del proceso de gestión jurídica, por lo que se espera contar con su aprobación y cargue en el mapa de procesos en el mes de septiembre._x000a_ medio de verificación (evidencia cargada) de la no materialización del riesgo “Base de Datos &quot;Control de inicio de demandas”, en el presente control se anexa la base datos a corte del 14 de agosto.  La evidencia proporcionada en la herramienta Archer demuestra que la ejecución del control se está llevando a cabo conforme la descripción y demás atributos de este."/>
    <s v="Control revisado"/>
    <s v="26/08/2024"/>
    <x v="0"/>
    <x v="2"/>
    <m/>
    <m/>
  </r>
  <r>
    <s v="RP-5065"/>
    <x v="10"/>
    <s v="FND-29359"/>
    <s v="R2-MPFJ"/>
    <x v="0"/>
    <s v="MPFJ-CP11: Recibir el concepto y/o el documento revisado o elaborado y  realizar la evaluación jurídica teniendo en cuenta la normatividad y la juridisprudencia vigente."/>
    <x v="1"/>
    <s v="Recibir el concepto y/o el documento revisado o elaborado y  realizar la evaluación jurídica teniendo en cuenta la normatividad y la juridisprudencia vigente, la coherencia del concepto, los anexos  con el fin de mantener la seguridad jurídica; si hay correcciones regresa al abogado para que corrija en dos (2) días hábiles._x000a__x000a_Regresa al Jefe de oficina quien cuenta con dos (2) días hábiles, para su revisión._x000a__x000a_En caso de revisión del Gerente Jurídico contará con dos (2) días hábiles para su aprobación."/>
    <s v="Control Vigente"/>
    <s v="MPFJ0101F01 Concepto jurídico"/>
    <s v="Osorio Pena, Alida"/>
    <s v="Caceres Prada, Maria Camila"/>
    <s v=""/>
    <s v="1/01/2024"/>
    <s v="31/12/2024"/>
    <s v="Con Autocontrol"/>
    <s v="Cumplida"/>
    <s v="EL jefe de Oficina de Asesoría Legal cuando firma el concepto jurídico ha verificado la línea jurisprudencial del concepto y la normatividad aplicable al mismo, una vez verificado el concepto y aprobado (firmado) por parte del jefe de oficina, mediante correo electrónico envía a la secretaria para que esta radique y remita el concepto al área que solicitó el servicio del concepto. _x000a_ Se anexa muestra de correos electrónicos y de los conceptos jurídicos de los meses de mayo, junio, julio y agosto de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 riesgos del proceso de gestión jurídica, por lo que se espera contar con su aprobación y cargue en el mapa de procesos en el mes de septiembre._x000a_ EJECUCIÓN: Se anexan veintidós (22) pdf correspondiente a los conceptos emitidos por el área y los correos de revisión realizados por el jefe de Oficina de Asesoría Legal en los meses de junio, julio y agosto. La evidencia proporcionada en la herramienta Archer demuestra que la ejecución del control se está llevando a cabo conforme la descripción y demás atributos de este."/>
    <s v="Control revisado"/>
    <s v="26/08/2024"/>
    <x v="0"/>
    <x v="2"/>
    <m/>
    <m/>
  </r>
  <r>
    <s v="RP-5063"/>
    <x v="10"/>
    <s v="FND-29358"/>
    <s v="R1-MPFJ"/>
    <x v="0"/>
    <s v="MPFJ-CP15: Verificar las actuaciones realizadas por el Apoderado dentro de los procesos a su cargo."/>
    <x v="1"/>
    <s v=" El Apoderado (contratista) presenta de manera mensual un informe a su supervisor en donde relaciona las actuaciones realizadas en los procesos a su cargo. El profesional realiza seguimiento al aplicativo SIPROJWEB de los procesos a cargo de los apoderados de planta."/>
    <s v="Control Vigente"/>
    <s v="Correo de los supervisores certificando que el apoderado contratista tenga actualizados los procesos a su cargo en el siproj web._x000a_Correo del profesional encargado del siprojweb informando que lo apoderados de planta tengan atualizados los procesos en el siproj web."/>
    <s v="Osorio Pena, Alida"/>
    <s v="Caceres Prada, Maria Camila"/>
    <s v=""/>
    <s v="1/01/2024"/>
    <s v="31/12/2024"/>
    <s v="Con Autocontrol"/>
    <s v="Cumplida"/>
    <s v="Los supervisores con apoyo del profesional que maneja el aplicativo SIPROJWEB, revisan las actuaciones realizadas por el contratista y el estado de los procesos que tienen a su cargo, reportados en el informe mensual que presentan. Los supervisores dan su VoBo mediante correo electrónico, cuando solicitan tramitar el pago de la factura y/o cuenta de cobro del contratista. Se anexan muestreo de correos de los meses de abril, mayo, junio y julio 2024._x000a_ Respecto a la actualización de los procesos a cargo de los apoderados de planta, se anexan correo electrónico del Jefe de Oficina de Representación Judicial y Actuación Administrativa en donde informa que los profesionales de planta tienen registradas las actuaciones judiciales  en el aplicativo SIPROJ WEB durante los meses mayo, junio, julio y agosto de 2024 de los procesos que tienen a su cargo, se anexa base de datos de soporte.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 riesgos del proceso de gestión jurídica, por lo que se espera contar con su aprobación y cargue en el mapa de procesos en el mes de septiembre._x000a_ EJECUCIÓN: Se evidencian correos muestra de las revisiones realizadas por los supervisores  certificando que el apoderado contratista tenga actualizados los procesos a su cargo en el siproj web. También se anexa correo del profesional encargado del siprojweb con la actualización de los procesos. La evidencia proporcionada en la herramienta Archer demuestra que la ejecución del control se está llevando a cabo conforme la descripción y demás atributos de este."/>
    <s v="Control revisado"/>
    <s v="26/08/2024"/>
    <x v="0"/>
    <x v="2"/>
    <m/>
    <m/>
  </r>
  <r>
    <s v="RP-5064"/>
    <x v="10"/>
    <s v="FND-29358"/>
    <s v="R1-MPFJ"/>
    <x v="0"/>
    <s v="MPFJ-CP2: Conocer por parte de la Oficina los movimientos de los procesos judiciales en donde es parte la empresa para saber los avances en los mismos."/>
    <x v="1"/>
    <s v=" El proveedor externo de Vigilancia Judicial informa semanalmente a la Oficina de Representación Judicial las novedades ocurridas en los procesos en los cuales se adelanta la representación judicial de la empresa con el fin de mantenerse informado respecto a los avances."/>
    <s v="Control Vigente"/>
    <s v="Notificaciones del proveedor de Vigilancia Judicial._x000a_Base de datos en Excel"/>
    <s v="Osorio Pena, Alida"/>
    <s v="Caceres Prada, Maria Camila"/>
    <s v=""/>
    <s v="1/01/2024"/>
    <s v="31/12/2024"/>
    <s v="Con Autocontrol"/>
    <s v="Cumplida"/>
    <s v="La Oficina de Representación Judicial y Actuación Administrativa cuenta con el apoyo del proveedor de vigilancia judicial quienes remiten a la oficina de Representación Judicial y AA y a los abogados apoderados de la Empresa, el reporte diario de movimientos que se presentan en los procesos judiciales en donde es parte la empresa._x000a_ Igualmente, la ORJ y AA realiza el control de movimientos judiciales, con apoyo de los abogados apoderados de la Empresa tanto externos como de planta, supervisores, auxiliares de la oficina que apoyan en la revisión de la página de la rama judicial, identificando así, los términos judiciales de los procesos judiciales en los que es parte la Empresa. Es importante precisar que los apoderados externos de la Empresa tienen dentro de sus obligaciones específicas del contratista, realizar la vigilancia judicial de los procesos que tienen a su cargo: ...&quot; Realizar la vigilancia jurídica permanente en cada proceso y actuación donde asuma la representación judicial, extrajudicial o administrativa de manera directa.&quot;_x000a_ Como evidencia se anexa muestra de correos electrónicos en donde la firma que realiza la vigilancia judicial envía reporte de los movimientos surtidos en procesos donde es parte la EAAB y el cuadro de Excel en donde se lleva el control de los reportes enviados de los meses de abril, mayo, junio, julio y agosto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l riesgos del proceso de gestión jurídica, por lo que se espera contar con su aprobación y cargue en el mapa de procesos en el mes de septiembre._x000a_ EJECUCIÓN:  Se evidencia muestra de correos electrónicos en donde la firma que realiza la vigilancia judicial envía reporte de los movimientos surtidos en procesos donde es parte la EAAB y el cuadro de Excel en donde se lleva el control de los reportes enviados de los meses de mayo, junio, julio y agosto 2024. De igual forma, se evidencian correos con reporte de control de movimientos judiciales, con apoyo de los abogados apoderados de la Empresa tanto externos como de planta. La evidencia proporcionada en la herramienta Archer demuestra que la ejecución del control se está llevando a cabo conforme la descripción y demás atributos de este."/>
    <s v="Control revisado"/>
    <s v="26/08/2024"/>
    <x v="0"/>
    <x v="2"/>
    <m/>
    <m/>
  </r>
  <r>
    <s v="RP-5066"/>
    <x v="10"/>
    <s v="FND-29359"/>
    <s v="R2-MPFJ"/>
    <x v="0"/>
    <s v="MPFJ-CP3: Seguimiento a las respuestas de los conceptos"/>
    <x v="1"/>
    <s v="Efectuar el reparto al interior de la Oficina de Asesoría Legal dentro de los dos (2) días siguientes al recibo de la solicitud y remite vía correo electrónico con los soportes, verifica que se cumpla con un reparto equitativo según las cargas laborales y perfiles del personal._x000a_Envía copia de los documentos a la Secretaria de la Oficina de Asesoría Legal para que realice  el  seguimiento a las respuestas."/>
    <s v="Control Vigente"/>
    <s v="Correo eléctronico"/>
    <s v="Osorio Pena, Alida"/>
    <s v="Caceres Prada, Maria Camila"/>
    <s v=""/>
    <s v="1/01/2024"/>
    <s v="31/12/2024"/>
    <s v="Con Autocontrol"/>
    <s v="Cumplida"/>
    <s v="El Jefe de Oficina realiza el reparto de los documentos a los profesionales siendo asignado mediante correo electrónico._x000a_ Se anexa muestra de correos electrónicos de los meses mayo, junio, julio y agosto de 2024, cuando es asignado al profesional por el Jefe de Oficina de Asesoría Legal y el control de reparto que se realiza de la asignación."/>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l riesgos del proceso de gestión jurídica, por lo que se espera contar con su aprobación y cargue en el mapa de procesos en el mes de septiembre._x000a_ EJECUCIÓN: Se anexa muestra de correos electrónicos de los meses mayo, junio, junio y agosto, asignado al profesional por el Jefe de Oficina de Asesoría Legal. La evidencia proporcionada en la herramienta Archer demuestra que la ejecución del control se está llevando a cabo conforme la descripción y demás atributos de este."/>
    <s v="Control revisado"/>
    <s v="26/08/2024"/>
    <x v="0"/>
    <x v="2"/>
    <m/>
    <m/>
  </r>
  <r>
    <s v="RP-5067"/>
    <x v="10"/>
    <s v="FND-29359"/>
    <s v="R2-MPFJ"/>
    <x v="0"/>
    <s v="MPFJ-CP9: Realizar seguimiento semanal a las respuesta de las solicitudes de servicio."/>
    <x v="1"/>
    <s v="Realizar seguimiento semanal a las respuesta de las solicitudes de servicio a partir de los datos registrados por el Tecnológo Administrativo en el formato de seguimiento de solicitudes de servicio, en caso de que no se haya dado respuesta en el término estipulado, solicita vía correo electrónico al profesional designado en el reparto sustentar con soportes, el motivo por el cual no se respondió dentro del término."/>
    <s v="Control Vigente"/>
    <s v="MPFJ0101F02 Seguimiento de solicitudes de servicio"/>
    <s v="Osorio Pena, Alida"/>
    <s v="Caceres Prada, Maria Camila"/>
    <s v=""/>
    <s v="1/01/2024"/>
    <s v="31/12/2024"/>
    <s v="Con Autocontrol"/>
    <s v="Cumplida"/>
    <s v="La Oficina de Asesoría Legal realiza seguimiento a las solicitudes de servicios asignadas a los profesionales del área para su tramite de respuesta, el tecnólogo administrativo envía al jefe de oficina correo electrónico en donde anexa el formato M4FL0101F02-01 identificando la asignación que tiene cada profesional para que el jefe de Oficina realice seguimiento._x000a_ Se anexa muestra de formatos de seguimientos de las solicitudes de servicios del área y correo electrónico en donde envían los formatos para esta evidencia, de los meses de mayo, junio, julio y agosto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 Actualmente se están realizando sesiones para la actualización de la matriz de riesgos del proceso de gestión jurídica, por lo que se espera contar con su aprobación y cargue en el mapa de procesos en el mes de septiembre._x000a_ EJECUCIÓN: Se anexa muestra de trece (13) formatos de seguimientos de las solicitudes de servicios del área y correo electrónico en donde envían los formatos para esta evidencia, de los meses de mayo, junio, julio y agosto 2024. La evidencia proporcionada en la herramienta Archer demuestra que la ejecución del control se está llevando a cabo conforme la descripción y demás atributos de este."/>
    <s v="Control revisado"/>
    <s v="26/08/2024"/>
    <x v="0"/>
    <x v="2"/>
    <m/>
    <m/>
  </r>
  <r>
    <s v="RP-5301"/>
    <x v="11"/>
    <s v="FND-29473"/>
    <s v="R2-MPFM"/>
    <x v="0"/>
    <s v="MPFM-CP11: Verificación de la información consignada en la orden de trabajo (Verificación de aviso SAP)"/>
    <x v="1"/>
    <s v="Verificación de la información consignada en la orden de trabajo (Verificación de aviso SAP)"/>
    <s v="Control Vigente"/>
    <s v="Aviso SAP"/>
    <s v="Baron Peralta, Marco Antonio_x000a_Garay Niño, Alejandra Maria_x000a_Gomez Ortiz, Hernan Oswaldo_x000a_Grajales Vergara, Lina Marcela"/>
    <s v="Castelblanco Cardenas, Luis Enrique"/>
    <s v="Ger de Tecnologia - Dir Informacion Tecnica y Geografica_x000a_Ger Gestion Humana y Administrativa - Dir Salud_x000a_Ger Gestion Humana y Administrativa - Dir Servicios Administrativos_x000a_Ger de Tecnologia - Dir Servicios de Electromecanica"/>
    <s v="1/01/2024"/>
    <s v="31/12/2024"/>
    <s v="Con Autocontrol"/>
    <s v="Cumplida"/>
    <s v="SE ANEXA MUESTREO ALEATORIO DE ORDENES DE TRABAJO EN DONDE SE VERIFICA QUE EL ING PROFESIONAL 21 DIVISIÓN EJECUCIÓN DE MANTENIMIENTO REVISA Y APRUEBA LAS ACTIVIDADES DESCRITAS EN LAS ORDENES DE TRABAJO DEL 2 CUATRIMESTRE 2024. VER TOTALIDAD DEL MUESTREO EN DOCUMENTO WORD ANEXO, SE CARGAN ALGUNAS ORDENES EN ARCHER TENIENDO EN CUENTA QUE POR SU CAPACIDAD DE ALMACENAMIENTO NO ES POSIBLE CARGAR LA TOTALIDAD DEL MUESTREO, POR ESO SE RELACIONARON EN EL DOCUMENTO WORD."/>
    <s v="Si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_x000a_EJECUCIÓN: En Archer se evidencia que se tiene una estructura para realizar seguimiento a las ordenes de trabajo de acuerdo con los avisos en SAP, sin embargo, se recomienda presentar en formato Excel la relación de las ordenes de trabajo del periodo correspondiente al cuatrimestre."/>
    <s v="Control revisado"/>
    <d v="2024-08-27T00:00:00"/>
    <x v="0"/>
    <x v="2"/>
    <m/>
    <m/>
  </r>
  <r>
    <s v="RP-5302"/>
    <x v="11"/>
    <s v="FND-29473"/>
    <s v="R2-MPFM"/>
    <x v="0"/>
    <s v="MPFM-CP12: Realizar visitas aleatorias a campo con el fin de validar respuestos sacados del almacén vs el uso real de ellos Se debe realizar como mínimo 2 veces al mes."/>
    <x v="1"/>
    <s v="Realizar visitas aleatorias a campo con el fin de validar respiuestos sacados del almacén vs el uso real de ellos Se debe realizar como mínimo 2 veces al mes."/>
    <s v="Control Vigente"/>
    <s v="Orden de trabajo"/>
    <s v="Garay Niño, Alejandra Maria_x000a_Gomez Ortiz, Hernan Oswaldo"/>
    <s v="Castelblanco Cardenas, Luis Enrique"/>
    <s v="Ger de Tecnologia - Dir Informacion Tecnica y Geografica_x000a_Ger Gestion Humana y Administrativa - Dir Salud_x000a_Ger Gestion Humana y Administrativa - Dir Servicios Administrativos_x000a_Ger de Tecnologia - Dir Servicios de Electromecanica"/>
    <s v="1/01/2024"/>
    <s v="31/12/2024"/>
    <s v="Con Autocontrol"/>
    <s v="Cumplida"/>
    <s v="SE ANEXA TABLA CON NÚMEROS DE AVISOS MUESTRA TOMADA ALEATORIAMENTE DE SAP DE VISITAS A TERRENO 2 CUATRIMESTRE AÑO 2024. VER WORD ANEXO EXPLICATIVO."/>
    <s v="Si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_x000a_EJECUCIÓN: En Archer se evidencia que el área presenta los soportes de visitas a terreno durante el periodo en mención, sin embargo se presenta una muestra de las actividades gestionadas, se recomienda gestionar base de datos en Excel que contenga todas las visitas._x000a__x000a_Adicional a esto, se evidencia que los avisos SAP 40000367940, 4000372080 y la 4000372868 no cuenta con todas las autorizaciones en el formato descrito para el reporte y no todos tienen registro fotográfico."/>
    <s v="Control revisado"/>
    <d v="2024-08-27T00:00:00"/>
    <x v="0"/>
    <x v="0"/>
    <m/>
    <m/>
  </r>
  <r>
    <s v="RP-6008"/>
    <x v="12"/>
    <s v="FND-29447"/>
    <s v="R7-MPFP"/>
    <x v="0"/>
    <s v="MPFP-CP1: Revisión  y verificación de insumos del componente predial"/>
    <x v="1"/>
    <s v="Revisión  y verificación de insumos del componente predial Objetivo: Avalar que la información suministrada del componente predial cumpla con los requisitos normativos, técnicos y sociales. Descripción: El equipo interdisciplinario designado revisa, verifica y aprueba la información suministrada por la ARS, de acuerdo con la Norma Técnica NS 178  y el aval de la oficina de Dirección de Información Técnica y Geográfica (DITG). En caso que se detecten inconsistencias se consignan en la Matriz de revisión de insumos y se devuelve a la ARS para que se complemente o corrija la información, de acuerdo con lo descrito en la actividad No. 2.5 MPFP0101P Etapa Preliminar y Estudios de Adquisición Predial. Esto incluye  las consultas ante entidades de índole municipal, distrital y nacional que se requieran."/>
    <s v="Control Vigente"/>
    <s v="Matriz de revisión de insumos Memorando interno o correo electrónico."/>
    <s v="Castro Calderon, Viviana Alejandra_x000a_Hernandez Restrepo, Lucia"/>
    <s v="Camacho Luna, Gladys"/>
    <s v="Ger Sistema Maestro - Dir Bienes Raices"/>
    <s v="1/01/2023"/>
    <s v="31/12/2023"/>
    <s v="Con Autocontrol"/>
    <s v="Cumplida"/>
    <s v="Durante el periodo objeto de corte, se efectuó la revisión técnica, jurídica y social de los productos prediales remitidos por las Áreas Receptoras del Servicio – ARS- de la EAAB-ESP relacionados con los proyectos que se encuentran en la etapa de estudios y diseños, los cuales son requeridos para la ejecución de las diferentes obras; es de precisar que está revisión  se realiza conforme a la norma NS-178._x000a_ A continuación, se detallan los proyectos que ingresaron para revisión de insumos, Área Receptora del Servicio- ARS, medio por el cual ingresa (Aviso SAP, Memorando o correo electrónico) y soporte de respuesta, así:_x000a_   _x000a__x000a__x0009__x000a__x000a__x000a_ No._x000a__x0009__x000a__x000a_ Área Responsable /Proyecto _x000a__x0009__x000a__x000a_ No. Memorando o Aviso SAP  _x000a__x0009__x000a__x000a_ Soporte de Respuesta   _x000a__x0009__x000a__x000a_ Anexos  Base EXCEL  _x000a__x0009__x000a_ _x000a__x000a__x000a__x000a__x000a_ 1_x000a__x0009__x000a__x000a_ Gerencia Corporativa Ambiental, Dirección de Gestión del Sistema Hídrico - Proyecto: “Estudios de Diseño para la reconformación Hidro geomorfológica y la restauración del Canal Guaymaral”_x000a__x0009__x000a__x000a_ Correo electrónico 19 junio de 2024-Aviso SAP 600001808_x000a__x0009__x000a__x000a_ Memorando No. 252001-2024-00595 del 03 de julio de 2024._x000a__x0009__x000a__x000a_ 1_x000a__x0009__x000a_ _x000a__x000a__x000a_ 2_x000a__x0009__x000a__x000a_ Gerencia Corporativa Sistema Maestro, Dirección de Red Troncal: - Proyecto: “Estudios Y Diseños Detallados De Las Obras Y Equipos Necesarios Para La Entrega A La Estación Elevadora Canoas De Los Interceptores Fucha Tunjuelo, Tunjuelo Bajo Y Tunjuelo – Canoas” ITC CANOAS _x000a__x0009__x000a__x000a_ correo electrónico del 18 de junio de 2024 - Aviso SAP 600001616_x000a__x0009__x000a__x000a_ Memorando No. 252001-2024-00707 del 25 de julio de 2024_x000a__x0009__x000a__x000a_ 1_x000a__x0009__x000a_ _x000a__x000a__x000a_ 3_x000a__x0009__x000a__x000a_ Gerencia Corporativa Sistema Maestro, Dirección de Red Troncal: - Proyecto: “Estudios Y Diseños Detallados De Las Obras Y Equipos Necesarios Para La Entrega A La Estación Elevadora Canoas De Los Interceptores Fucha Tunjuelo, Tunjuelo Bajo Y Tunjuelo – Canoas” ITB TUNJUELO BAJO  _x000a__x0009__x000a__x000a_ correo electrónico 25 de junio de 2024 _x000a__x0009__x000a__x000a_ Memorando No. 252001-2024-00708. 25 de julio de 2024_x000a__x0009__x000a__x000a_ 0_x000a__x0009__x000a_ _x000a__x000a__x000a_ 4_x000a__x0009__x000a__x000a_ Gerencia Corporativa Sistema Maestro, Dirección de Red Troncal-Proyecto: &quot;Actualización de los diseños definitivos de las obras requeridas para el saneamiento de las Quebradas Chiguaza, Hoya del Ramo, La Fiscala, Fucha, Yomasá y diseños detallados de sus afluentes, que contribuyen al cumplimiento del Plan de Saneamiento y Manejo de Vertimientos”_x000a__x0009__x000a__x000a_ Memorando Interno No.255100-2024-00838 del 19 junio de 2024_x000a_ Aviso SAP 600001803_x000a__x0009__x000a__x000a_ Memorando No. 252001-2024-00675 del 23 de julio de 2024._x000a__x0009__x000a__x000a_ 1_x000a__x0009__x000a_ _x000a__x000a__x000a_ 5_x000a__x0009__x000a__x000a_ Gerencia Corporativa Sistema Maestro, Dirección de Red Troncal-Proyecto “Contrato 1-02-25500-1472-2019 Consultoría para el diseño detallado para el sistema de drenaje pluvia del área aferente del vallado la Magdalena, Colector Av. Calle 170, Renovación Integral del canal Américas, Recuperación del Talud Izquierdo del Rio Tunjuelo”._x000a__x0009__x000a__x000a_ Memorando No. 25510-2024-0851-  21 de junio de 2024_x000a__x0009__x000a__x000a_ Memorando 252001-2024-00743 del  08 de agosto de 2024._x000a__x0009__x000a__x000a_ 1 _x000a__x0009__x000a_ _x000a__x000a__x000a_ 6_x000a__x0009__x000a__x000a_ Gerencia Corporativa de Atención al Cliente, Dirección de Acueducto y Alcantarillado de la Zona 4- Proyecto: Proyecto: &quot;Consultoría 1-02-34300-1520-2021 Estudios y diseños detallados de las redes de acueducto y alcantarillado sanitario y pluvial para la ampliación de la cobertura de los barrios legalizados en el área de influencia de la zona 4 del acueducto de Bogotá Fase 2 localidad de Rafael Uribe, San Cristóbal y Usme”_x000a__x0009__x000a__x000a_ Memorando No. 3433002-2024-0216 del 05 de junio de 2024 – Aviso SAP 600001714  _x000a__x0009__x000a__x000a_ Memorando interno 252001-2024-00742 , 8 de agosto de 2024_x000a__x0009__x000a__x000a_ 1_x000a__x0009__x000a_ _x000a__x000a__x000a_                                                                                 Tabla No. 1 Dirección Bienes Raíces 2° Autocontrol_x000a_  _x000a_ Para el presente autocontrol se adjunta por cada proyecto numerado del 1 al 6 las solicitudes recibidas por parte de las ARS a través de memorandos, correos electrónicos y/o Aviso SAP, mediante las cuales solicitan la revisión y análisis predial, relacionados en la tabla No. 1. Así mismo se adjuntan las correspondientes respuestas de la Dirección Bienes Raíces, que dan cuenta del resultado de la revisión de los insumos en sus componentes: Técnico, Jurídico y Social, documentos relacionados en la descripción del avance._x000a_  "/>
    <s v="Con Monitoreo/Seguimiento"/>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y evidencia._x000a_ Ejecución del control: Se evidencia la ejecución del control en el periodo, en el autocontrol se presenetan seis proyectos con las solicitudes de revisión y análisis predial recibidas y relación de respuesta de memorandos, se aporta como evidencia memorandos de solicitud y respuesta correspondientes al periodo del corte, así como consolidado predial revisión de insumos."/>
    <s v="Control revisado"/>
    <s v="22/08/2024"/>
    <x v="0"/>
    <x v="2"/>
    <m/>
    <m/>
  </r>
  <r>
    <s v="RP-5248"/>
    <x v="12"/>
    <s v="FND-29447"/>
    <s v="R7-MPFP"/>
    <x v="0"/>
    <s v="MPFP-CP12: Validación de la información censal"/>
    <x v="1"/>
    <s v="Validación de la información censal. Objetivo: Identificar las unidades sociales y usos de los predios Descripción: Todo censo debe estar aprobado por el el Coordinador Social y el Jefe de División. El Coordinador Social revisa los formatos de recolección de información (censo) diligenciados por los profesionales sociales prediales, verificando la consistencia de la información y cuando se detecten casos excepcionales se realiza visita en terreno y si se evidencia que existen varias unidades familiares en el mismo predio en calidad de propietarios o mejoratarios residentes se escalan al Comité de reasentamientos. Dicho Comité es convocado por el Director de de Bienes Raíces para el análisis de aplicabilidad del factor vivienda de reposición."/>
    <s v="Control Vigente"/>
    <s v="Formato de Recolección de información censal, Ayuda de Memoria, registro fotográfico, lista de asistencia"/>
    <s v="Castro Calderon, Viviana Alejandra_x000a_Hernandez Restrepo, Lucia"/>
    <s v="Rodriguez Riveros, Adriana"/>
    <s v="Ger Sistema Maestro - Dir Bienes Raices"/>
    <s v="1/01/2024"/>
    <s v="31/12/2024"/>
    <s v="Con Autocontrol"/>
    <s v="Cumplida"/>
    <s v="En respuesta de esta actividad se precisa que a la fecha no han ingresado proyectos en los que se identifiquen beneficiarios del factor de vivienda de reposición, por lo tanto  no serán, por lo anterior no se han adelantado visitas a terreno relacionadas con  este control, cabe precisar que los proyectos que han ingresado a la Dirección para revisión de productos prediales en su gran mayoría corresponden a constituciones de servidumbres o adquisición  de predios no habitados (lotes), que no ingresarán al Programa de Reasentamiento, tal como lo soportan los conceptos sociales y registros fotográficos aportados por los consultores y validados con los documentos que soportan la revisión de insumos conforme a la norma NS 178 (insumos preliminares de los componentes técnico, jurídico y social).    _x000a_ Es de señalar que el marco normativo enunciado se encuentra derogado, entrado en vigencia el Decreto 555 de 2021 “Por el cual se adopta la revisión general del Plan de Ordenamiento Territorial de Bogotá”, puntualmente en su artículo 608 el cual indica: “…El presente Plan deroga todas las disposiciones que le sean contrarias, en especial el Acuerdo 22 de 1995, el Decreto Distrital 765 de 1999, el Decreto Distrital 619 de 2000, el Decreto Distrital 1110 de 2000, el Decreto Distrital 469 de 2003, el Decreto Distrital 190 de 2004 y todas las normas e instrumentos que lo desarrollan y complementan…”_x000a_ Es importante resaltar que el citado Decreto 555 de 2021 en el subcapítulo 3 “Protección a moradores y actividades productivas” artículo 370 y siguientes, define la población beneficiaria, principios y señala la implementación de estrategias sociales, las cuales se deben  desarrollar de manera paralela a la formulación y ejecución de las acciones y actuaciones urbanísticas y, el Acuerdo del Concejo de Bogotá, D.C. 908 de 2023  “Por el cual se regulan los factores de reconocimientos económicos por traslado involuntario por adquisición predial y se dictan otras disposiciones”, desarrolla el mencionado artículo 370._x000a_ La EAAB-ESP viene participando en la construcción y reglamentación del Decreto Distrital que determine los lineamientos para la implementación del citado Acuerdo 908 de 2023 y hasta no contar con el Decreto reglamentario, no es viable liquidar los factores de reconocimiento económico a las unidades sociales que llegaran a ingresar a la fecha._x000a_ No se adjuntan soportes, teniendo en cuenta los argumentos expuestos."/>
    <s v="Con Monitoreo/Seguimiento"/>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y evidencia._x000a_ Ejecución del control: En el autocontrol se informa que no han ingresado proyectos en los que se identifiquen beneficiarios del factor de vivienda de reposición por lo tanto no aplica la ejecución del control"/>
    <s v="Control revisado"/>
    <s v="22/08/2024"/>
    <x v="0"/>
    <x v="4"/>
    <s v="No se ejecutó en el periodo, no tiene evidencias"/>
    <m/>
  </r>
  <r>
    <s v="RP-6009"/>
    <x v="12"/>
    <s v="FND-29447"/>
    <s v="R7-MPFP"/>
    <x v="0"/>
    <s v="MPFP-CP3: Verificación en terreno de información predial"/>
    <x v="1"/>
    <s v="Verificación en terreno de información predial Objetivo: Validar la información del componente predial Descripción: Los profesionales del Grupo de Adquisición Predial, verifican en terreno los diseños del consultor versus los análisis realizados de la información predial, realizando las recomendaciones correspondientes de acuerdo con lo observado en terreno, e informando a la ARS con el fin de que se realicen los ajustes o actualizaciones que se requieran. Los profesionales designados del Grupo de Adquisición Predial, actualizan la información en la Matriz del Consolidado Predial."/>
    <s v="Control Vigente"/>
    <s v="Términos de referencia, Ayudas de memoria y Listas de asistencia (socializaciones)"/>
    <s v="Castro Calderon, Viviana Alejandra_x000a_Hernandez Restrepo, Lucia"/>
    <s v="Rodriguez Riveros, Adriana"/>
    <s v="Ger Sistema Maestro - Dir Bienes Raices"/>
    <s v="1/01/2024"/>
    <s v="31/12/2024"/>
    <s v="Con Autocontrol"/>
    <s v="Cumplida"/>
    <s v="Durante el período objeto de corte, se adelantaron cuatro (4) visitas: en terreno, correspondiente a los siguientes proyectos:_x000a__x000a__x000a__x000a__x000a_ N°_x000a__x0009__x000a__x000a_ PROYECTO_x000a__x0009__x000a__x000a_ FECHA DE RECORRIDO_x000a__x0009__x000a_ _x000a__x000a__x000a_ 1_x000a__x0009__x000a__x000a_ Actualización de los diseños definitivos de las obras requeridas para el saneamiento de las Quebradas Chiguaza, Hoya del Ramo, La Fiscala, Fucha, Yamasá y diseños detallados de sus afluentes, que contribuyen al cumplimiento del Plan de Saneamiento y Manejo de Vertimientos- QUEBRADA CHIGUAZA.  _x000a__x0009__x000a__x000a_ 22 de mayo del 2024_x000a__x0009__x000a_ _x000a__x000a__x000a_ 2_x000a__x0009__x000a__x000a_ Recorrido Interceptor Izquierdo Rio Seco- Aviso SAP: 6000001788_x000a__x0009__x000a__x000a_ 27 de mayo del 2024_x000a__x0009__x000a_ _x000a__x000a__x000a_ 3_x000a__x0009__x000a__x000a_ Proyecto Renovación Línea Pardo Rubio II_x000a__x0009__x000a__x000a_ 5 de julio del 2024_x000a__x0009__x000a_ _x000a__x000a__x000a_ 4_x000a__x0009__x000a__x000a_ Estudios Y Diseños Detallados De Las Obras Y Equipos Necesarios Para La Entrega A La Estación Elevadora Canoas De Los Interceptores Fucha Tunjuelo, Tunjuelo Bajo Y Tunjuelo – Canoas – ITB TUNJUELO BAJO_x000a__x0009__x000a__x000a_ 8 de agosto del 2024_x000a__x0009__x000a_ _x000a__x000a__x000a_  _x000a_ Se anexa ayudas de memoria de los cuatro (4) proyectos mencionados en el ítem respuestas._x000a_  "/>
    <s v="Con Monitoreo/Seguimiento"/>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_x000a_ Ejecución del control: Se evidencia la ejecución del control con los archivos anexos correspondientes a 4 ayudas de memoria de las visitas(Proyecto Quebrada Chiguaza, Recorrido Interceptor Izquierdo Rio Seco, Recorrido Proyecto Renovación Línea Pardo Rubio II, Recorrido ITB Tunjuelo Bajo"/>
    <s v="Control revisado"/>
    <s v="22/08/2024"/>
    <x v="0"/>
    <x v="2"/>
    <m/>
    <m/>
  </r>
  <r>
    <s v="RP-5242"/>
    <x v="12"/>
    <s v="FND-29446"/>
    <s v="R6-MPFP"/>
    <x v="0"/>
    <s v="MPFP-CP4: Control de calidad del Avalúo y aprobación por la Mesa Técnica de Avalúos"/>
    <x v="1"/>
    <s v="Control de calidad del Avalúo y aprobación por la Mesa Técnica de Avalúos Objetivo: Validar la calidad del avalúo conforme a la Normativa vigente y aprobar el mismo por parte de la Mesa Técnica Descripción: Revisar que el avalúo cumpla con los lineamientos establecidos en la Normativa vigente, coherencia, consistencia y calidad de la información técnica, jurídica y social que aplique de acuerdo con lo definido en el Instructivo MPFP0101I01. En caso de observar inconsistencias el profesional avaluador debe solicitar  oficialmente a la  Entidad  que elaboró el avalúo.  Posteriormente, se presentan los resultados del control de calidad para validación y aprobación del avalúo."/>
    <s v="Control Vigente"/>
    <s v="Ayuda de Memoria/Acta de aprobación (Mesa  técnica)"/>
    <s v="Castro Calderon, Viviana Alejandra_x000a_Hernandez Restrepo, Lucia"/>
    <s v="Rodriguez Riveros, Adriana"/>
    <s v="Ger Sistema Maestro - Dir Bienes Raices"/>
    <s v="1/01/2024"/>
    <s v="31/12/2024"/>
    <s v="Con Autocontrol"/>
    <s v="Cumplida"/>
    <s v="En cuanto a la revisión de los avalúos comerciales realizados para los procesos de enajenación y constitución de servidumbres, dictámenes periciales en procesos de expropiación e imposición, se informa que no se han efectuado en el período objeto de corte._x000a_ No obstante, la Dirección Bienes Raíces revisó 3 avalúos comerciales correspondiente a :_x000a__x000a_ Avalúo comercial de renta entregado por CIDU correspondiente a una franja parcial que hace parte de un predio de la EAAB y es requerida por la empresa Metro Línea 1 S.A.S._x000a_ Avalúo comercial de servidumbre, presentado con demanda de imposición de servidumbre, sobre un predio donde la EAAB tiene cuota parte en el derecho real de dominio._x000a_ Avalúo de servidumbre entregado por LONJACUN correspondiente a un predio requerido para el proyecto Canal San Francisco_x000a__x000a_ Se adjuntan tres (3) actas :_x000a_ 1. AVALUO COMERCIAL ACTA 2024-002-A_x000a_ 2. AVALUO COMERCIAL ACTA 2024-003-A_x000a_ 3. ACTA 2024-004-A y_x000a_ Archivo Excel Revisión de avalúos _x000a_ Así mismo se realizó la revisión de dictámenes periciales,  aclaraciones y complementaciones, actas de indexación de avalúos. Se adjuntan 18 actas y  archivo Excel CONTROL ACTAS ._x000a_ Es de señalar que una vez definida la modalidad de contratación conforme lo establecido en el Manual de Contratación de la EAAB-ESP, se estableció el proceso de contrato bajo la modalidad de Invitación Pública Simplificada, siendo necesario escalar la etapa precontractual a la Dirección Contratación y Compras de la EAAB-ESP, con el fin que dicha área de acuerdo con sus competencias adelante el respectivo proceso._x000a_ Una vez se supere esta etapa, se procederá a celebrar, suscribir y ejecutar el contrato de avalúos, lo cual permitirá adelantar las gestiones de solicitud de avalúos que correspondan. "/>
    <s v="Con Monitoreo/Seguimiento"/>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evidencia._x000a_ Ejecución del control: Se anexan como evidencia de ejecución del control actas  y ayudas de memoria de revisión dictamen pericial"/>
    <s v="Control revisado"/>
    <s v="22/08/2024"/>
    <x v="0"/>
    <x v="2"/>
    <m/>
    <m/>
  </r>
  <r>
    <s v="RP-5245"/>
    <x v="12"/>
    <s v="FND-29446"/>
    <s v="R6-MPFP"/>
    <x v="0"/>
    <s v="MPFP-CP5: Revisión de insumos de avalúos entregados por los grupos de Adquisición Predial"/>
    <x v="1"/>
    <s v="Revisión de insumos de avalúos entregados por los grupos de Adquisición Predial Objetivo: Verificar los insumos técnicos, jurídicos, normativos y sociales para realizar la solicitud oficial del avalúo Descripción: Una vez el Grupo de Adquisición Predial entrega los insumos para realizar el avalúo conforme a lo dispuesto en el Instructivo MPFP0101I01 (ítem Solicitud por parte del Técnico del proyecto a cargo), los Profesionales del Grupo de Avalúos verifican los insumos recibidos según corresponda: técnicos, jurídicos, normativos, sociales (los insumos sociales de acuerdo con el procedimiento MPFP0105P Procedimiento gestión social predial) En el caso, que los insumos no hayan perdido vigencia se procederá a solicitar la actualización de estos, previo a la emisión de la solicitud oficial para la elaboración del avalúo."/>
    <s v="Control Vigente"/>
    <s v="Oficio de solicitud de avalúo, insumos prediales actualizados"/>
    <s v="Castro Calderon, Viviana Alejandra_x000a_Hernandez Restrepo, Lucia"/>
    <s v="Rodriguez Riveros, Adriana"/>
    <s v="Ger Sistema Maestro - Dir Bienes Raices"/>
    <s v="1/01/2024"/>
    <s v="31/12/2024"/>
    <s v="Con Autocontrol"/>
    <s v="Cumplida"/>
    <s v="En cuanto a la revisión de documentos soporte para solicitud de avalúos comerciales, se informa que no se han efectuado en el período objeto de corte._x000a_ Es de señalar que una vez definida la modalidad de contratación conforme lo establecido en el Manual de Contratación de la EAAB-ESP, se estableció el proceso de contrato bajo la modalidad de Invitación Pública Simplificada, siendo necesario escalar la etapa precontractual a la Dirección Contratación y Compras de la EAAB-ESP, con el fin que dicha área de acuerdo con sus competencias adelante el respectivo proceso._x000a_ Una vez se supere esta etapa, se procederá a celebrar, suscribir y ejecutar el contrato de avalúos, lo cual permitirá adelantar las gestiones de solicitud de avalúos que correspondan_x000a_ En razón a lo anterior, no se adjunta soporte."/>
    <s v="Con Monitoreo/Seguimiento"/>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criterios de calidad y evidencia_x000a_ Ejecución del control: Durante el periodo no se ejecuta el control en razón a que “…conforme lo establecido en el Manual de Contratación de la EAAB-ESP, se estableció el proceso de contrato bajo la modalidad de Invitación Pública Simplificada, siendo necesario escalar la etapa precontractual a la Dirección Contratación y Compras de la EAAB-ESP, con el fin que dicha área de acuerdo con sus competencias adelante el respectivo proceso. Una vez se supere esta etapa, se procederá a celebrar, suscribir y ejecutar el contrato de avalúos, lo cual permitirá adelantar las gestiones de solicitud de avalúos que correspondan”"/>
    <s v="Control revisado"/>
    <s v="22/08/2024"/>
    <x v="0"/>
    <x v="4"/>
    <s v="No se ejecutó en el periodo, no tiene evidencias"/>
    <m/>
  </r>
  <r>
    <s v="RP-5259"/>
    <x v="13"/>
    <s v="FND-29457"/>
    <s v="R4-MPFT"/>
    <x v="0"/>
    <s v="MPFT-CC3: Realizar pruebas de recuperación periódicas de las cintas de respaldo del ERP  tres veces(3) al año"/>
    <x v="2"/>
    <s v="Realizar pruebas de recuperación periódicas de las cintas de respaldo del ERP  tres veces(3) al año."/>
    <s v="Control Vigente"/>
    <s v="Prueba Restore Backup Offline SAP, ver &quot;154_AIX_SAPPRD_Filesys_M3m-A2a&quot;. "/>
    <s v="Espitia Salas, Heydi Elena_x000a_Roa Ordoñez, Oscar_x000a_Rodriguez Bermudez, Javier Orlando"/>
    <s v="Rodriguez Muñoz, Karen Dayana"/>
    <s v="Ger de Tecnologia - Dir Servicios de Informatica"/>
    <s v="1/01/2024"/>
    <s v="31/12/2024"/>
    <s v="Con Autocontrol"/>
    <s v="Cumplida"/>
    <s v="Actualmente, la EAAB – ESP dentro de su infraestructura de protección de la información, cuenta con la política de backup AIX_SAPPRD_Filesys_S3m_A2a_154 configurada en la herramienta de backups NETBACKUP, para el respaldo de los filesystems de la BD de SAP Producción a través de un backup OFFLINE. Este backup se ejecuta el tercer domingo de cada mes, y se almacena en cintas LTO5.  Se adjunta los informes  que dan cuenta de la realización exitosa de la restauración de la información del ERP-SAP productivo, respaldada en el backup del 24 de junio de 2024, en el servidor PRUCATTOO.  _x000a_  "/>
    <s v="Con Monitoreo/Seguimiento"/>
    <s v="Se observan como anexos los archivos &quot;Informe_Prueba_Restore_No._1_Backup_Offline_SAP-2024&quot;  y &quot;Informe_Prueba_Restore_No._2_Backup_Offline_SAP-2024&quot; para  los meses de abril y junio 2024, como evidencia de cumplimiento del control"/>
    <s v="Control revisado"/>
    <s v="26/08/2024"/>
    <x v="0"/>
    <x v="2"/>
    <m/>
    <m/>
  </r>
  <r>
    <s v="RP-5258"/>
    <x v="13"/>
    <s v="FND-29457"/>
    <s v="R4-MPFT"/>
    <x v="0"/>
    <s v="MPFT-CP6: Registrar en el formulario SIMI/GIA, todos los sistemas de información nuevos y los existentes en la EAAB"/>
    <x v="1"/>
    <s v="Registrar en el formulario SIMI/GIA, todos los sistemas de información nuevos y los existentes en la EAAB."/>
    <s v="Control Vigente"/>
    <s v="Reporte de formularios de autorización."/>
    <s v="Espitia Salas, Heydi Elena_x000a_Pinzon Morales, Alvaro_x000a_Roa Ordoñez, Oscar"/>
    <s v="Rodriguez Muñoz, Karen Dayana"/>
    <s v="Ger de Tecnologia - Dir Servicios de Informatica"/>
    <s v="1/01/2024"/>
    <s v="31/12/2024"/>
    <s v="Con Autocontrol"/>
    <s v="Cumplida"/>
    <s v="Se genera matriz de control en la herramienta GIA que permite verificar, la autorización del aprobador del proceso, Directivo o Jefe de Oficina.    Las autorizaciones se aseguran con los flujos de aprobación parametrizados en la herramienta.  La herramienta genera correo de notificación a los aprobadores y  preparadores se compara desde el modulo para alimentar el reporte de usuario y muestra el estado de cada solicitud. _x000a_  _x000a_ Por favor omitir el cargue de evidencias anterior y tener en cuenta este . "/>
    <s v="Con Monitoreo/Seguimiento"/>
    <s v="Se evidencia el cumplimiento del control mediante el anexo Reporte de formularios de autorización."/>
    <s v="Control revisado"/>
    <s v="26/08/2024"/>
    <x v="0"/>
    <x v="2"/>
    <m/>
    <m/>
  </r>
  <r>
    <s v="RP-5260"/>
    <x v="14"/>
    <s v="FND-29458"/>
    <s v="R5-MPMA"/>
    <x v="0"/>
    <s v="MPMA-CC32:Presentar solicitud para realizar el análisis de procebilidad de apertura de investigación"/>
    <x v="2"/>
    <s v="Presentar solicitud para realizar el análisis de procebilidad de apertura de investigación"/>
    <s v="Control Vigente"/>
    <s v="Queja o Informe MPCD0101F04 Recepción de queja verbal"/>
    <s v="Agudelo Cruz, Gina Paola_x000a_Flantermesk Pineda, Laura Leonor_x000a_Lopez Lopez, Jose Gilberto_x000a_Moncada Barragan, Johanna Lizeth_x000a_Sierra Sanchez, Steven Alberto"/>
    <s v="Guerrero Ardila, Miller German"/>
    <s v="Ger Sistema Maestro - Dir Abastecimiento_x000a_Ger Sistema Maestro - Dir Red Matriz Acueducto_x000a_Gerencia Servicio al Cliente - Ger Z5_x000a_Gerencia Servicio al Cliente - Ger Z4_x000a_Gerencia Servicio al Cliente - Ger Z2_x000a_Gerencia Servicio al Cliente - Ger Z3_x000a_Gerencia Servicio al Cliente - Ger Z1"/>
    <s v="1/01/2024"/>
    <s v="31/12/2024"/>
    <s v="Con Autocontrol"/>
    <s v="Cumplida"/>
    <s v="Durante el periodo no se presentaron solicitudes para realizar el análisis de procebilidad de apertura de investigación o se registraron Quejas o se diligencio el  Informe MPCD0101F04 Recepción de queja verbal. "/>
    <s v="Con Monitoreo/Seguimiento"/>
    <s v="Diseño del control: Se debe fortalecer la identificación y redacción del control, teniendo en cuenta que para riesgos de corrupción no se deben formular controles correctivos, dado que estos riesgos no son aceptables en la organización. Es importante revisar los riesgos del proceso y sus controles, y adaptarlos a la metodología vigente para Administración de riesgos de la EAAB-ESP, la cual se encuentra armonizada con la Guía del DAFP para la administración de riesgos y diseño de controles._x000a_ Ejecución del control: En el autocontrol se registra que no se activó el control correctivo, por lo tanto, no se relaciona evidencia de ejecución."/>
    <s v="Control revisado"/>
    <s v="26/08/2024"/>
    <x v="0"/>
    <x v="4"/>
    <s v="Al ser control correctivo, este no debe identificarse en un riesgo de corrupción"/>
    <m/>
  </r>
  <r>
    <s v="RP-5268"/>
    <x v="14"/>
    <s v="FND-29458"/>
    <s v="R5-MPMA"/>
    <x v="0"/>
    <s v="MPMA-CP22: Seguimiento diario de la disponibilidad de productos químicos en bodega de las PTAP, según los stock mínimos definidos"/>
    <x v="1"/>
    <s v="Seguimiento diario de la disponibilidad de productos químicos en bodega de las PTAP, según los stock mínimos definidos"/>
    <s v="Control Vigente"/>
    <s v="1. MPMA0214F02 Control Diario De Operación Planta Tibitoc 2. MPMA0211F01 Control Diario De Operación planta wiesner  3. MPMA0212F01 Control Diario De Operación Planta El Dorado 4. MPMA0205F01 Informe Diario De Operación La Laguna 5. MPMA0206F01 Control Diario De OperaciónPlanta De Tratamiento Vitelma  6. MPMA0210F01 Control Diario De Operación Planta Yomasa"/>
    <s v="Flantermesk Pineda, Laura Leonor_x000a_Moncada Barragan, Johanna Lizeth_x000a_Sierra Sanchez, Steven Alberto"/>
    <s v="Guerrero Ardila, Miller German"/>
    <s v="Ger Sistema Maestro - Dir Abastecimiento"/>
    <s v="1/01/2024"/>
    <s v="31/12/2024"/>
    <s v="Con Autocontrol"/>
    <s v="En avance"/>
    <s v="Para este corte de 2024, se cargan las evidencias para el presente control:   1. Evidencia formato MPMA0214F02 Control Diario De Operación Planta Tibitoc (24/06/2024), se carga un registro aleatorio para el último corte. 2. Evidencia del formato MPMA0211F01 Control Diario De Operación planta Wiesner (06/06/2024), se carga un registro aleatorio para el último corte. 3. Evidencia del formato MPMA0212F01 Control Diario De Operación Planta El Dorado del mes de mayo , se carga un registro aleatorio para el último corte. 4. No se reporta el formto de evidencia MPMA0205F01 Informe Diario De Operación La Laguna teniendo en cuenta que no opero en el ultimo corte. 5. Se reporta el formato MPMA0205F01 Informe Diario De Operación Planta De Tratamiento Vitelma de la operacion en el mes de junio 2024. 6. Evidencia del formato MPMA0210F01 Control Diario De Operación Planta Yomasa de junio de 2024."/>
    <s v="Con Monitoreo/Seguimiento"/>
    <s v="Diseño del control: Se debe fortalecer la redacción del control, teniendo en cuenta que la redacción debe contener de manera explícita la descripción, frecuencia, responsable, metodología de aplicación, criterios de aceptación o rechazo, desviaciones y evidencia, adicional que la acción de control debe estar a asociada a verbos como, por ejemplo: &quot;verificar, evaluar, contrastar, comparar, validar”. Lo anterior, conforme la metodología vigente para Administración de riesgos de la EAAB-ESP, la cual se encuentra armonizada con la Guía del DAFP para la administración de riesgos y diseño de controles._x000a_ Ejecución del control: Se evidencia el cargue de los formatos de controles diarios de la operación en 5 de las PTAP, en los cuales se evidencia el seguimiento diario al consumo de productos químicos. La evidencia presentada corresponde al medio de verificación y período de monitoreo. No se presenta evidencia de la PTAP La Laguna, ya que no estuvo en operación durante el período de reporte."/>
    <s v="Control revisado"/>
    <s v="26/08/2024"/>
    <x v="0"/>
    <x v="2"/>
    <m/>
    <m/>
  </r>
  <r>
    <s v="RP-5267"/>
    <x v="14"/>
    <s v="FND-29458"/>
    <s v="R5-MPMA"/>
    <x v="0"/>
    <s v="MPMA-CP30: Seguimiento a las órdenes de trabajo de las Zonas de Servicio en el Sistema de Gestión Operativo- SGO"/>
    <x v="1"/>
    <s v="Seguimiento a las órdenes de trabajo de las Zonas de Servicio en el Sistema de Gestión Operativo- SGO"/>
    <s v="Control Vigente"/>
    <s v="Muestreo de seguimiento a las ordenes de trabajo en el SGO "/>
    <s v="Agudelo Cruz, Gina Paola"/>
    <s v="Guerrero Ardila, Miller German"/>
    <s v="Gerencia Servicio al Cliente - Ger Z5_x000a_Gerencia Servicio al Cliente - Ger Z4_x000a_Gerencia Servicio al Cliente - Ger Z2_x000a_Gerencia Servicio al Cliente - Ger Z3_x000a_Gerencia Servicio al Cliente - Ger Z1"/>
    <s v="1/01/2024"/>
    <s v="31/12/2024"/>
    <s v="Con Autocontrol"/>
    <s v="Cumplida"/>
    <s v="Se adjuntan muestra de soportes del SGO de las Divisiones de Acueducto de las Zonas."/>
    <s v="Con Monitoreo/Seguimiento"/>
    <s v="Diseño del control: Se debe fortalecer la redacción del control, teniendo en cuenta que esta debe contener de manera explícita la descripción, frecuencia, responsable, metodología de aplicación, criterios de aceptación o rechazo, desviaciones y evidencia, adicional que la acción de control debe estar a asociada a verbos como: &quot;verificar, evaluar, contrastar, comparar, validar”. Lo anterior, conforme la metodología vigente para Administración de riesgos de la EAAB-ESP, la cual se encuentra armonizada con la Guía del DAFP para la administración de riesgos y diseño de controles._x000a_ Ejecución del control: Se adjuntan muestra de soportes del SGO de las Divisiones de Acueducto de las Zonas 1,2,3 y 4. No se evidencia registros de la Zona 5. . Al revisar estos boletines, solo se evidencia la firma en la totalidad de los campos en los Boletines de la Zona 1. Se recomienda tener un registro aleatrorio de los meses que corresponden al período de monitoreo para cada una de las 5 zonas."/>
    <s v="Control revisado"/>
    <s v="26/08/2024"/>
    <x v="0"/>
    <x v="0"/>
    <m/>
    <m/>
  </r>
  <r>
    <s v="RP-5266"/>
    <x v="14"/>
    <s v="FND-29458"/>
    <s v="R5-MPMA"/>
    <x v="0"/>
    <s v="MPMA-CP31:Revisión y visto bueno de la prestación del servicio de carrotanque"/>
    <x v="1"/>
    <s v="Revisión y visto bueno de la prestación del servicio de carrotanque "/>
    <s v="Control Vigente"/>
    <s v="MPMA0714F01 Planilla de entrega agua en carrotanque_x000a_ Registro en SGO"/>
    <s v="Agudelo Cruz, Gina Paola_x000a_Lopez Lopez, Jose Gilberto"/>
    <s v="Guerrero Ardila, Miller German"/>
    <s v="Ger Sistema Maestro - Dir Red Matriz Acueducto_x000a_Gerencia Servicio al Cliente - Ger Z5_x000a_Gerencia Servicio al Cliente - Ger Z4_x000a_Gerencia Servicio al Cliente - Ger Z2_x000a_Gerencia Servicio al Cliente - Ger Z3_x000a_Gerencia Servicio al Cliente - Ger Z1"/>
    <s v="1/01/2024"/>
    <s v="31/12/2024"/>
    <s v="Con Autocontrol"/>
    <s v="Cumplida"/>
    <s v="Se adjunta soporte de orden en el SGO de entrega de agua en carrotanque de las Zonas 4, las demás zonas no tienen registros en el SGO de la entrega de agua en carrotanques. "/>
    <s v="Con Monitoreo/Seguimiento"/>
    <s v="Diseño del control: Se debe fortalecer la redacción del control, teniendo en cuenta que esta debe contener de manera explícita la descripción, frecuencia, responsable, metodología de aplicación, criterios de aceptación o rechazo, desviaciones y evidencia, adicional que la acción de control debe estar a asociada a verbos como: &quot;verificar, evaluar, contrastar, comparar, validar”. Lo anterior, conforme la metodología vigente para Administración de riesgos de la EAAB-ESP, la cual se encuentra armonizada con la Guía del DAFP para la administración de riesgos y diseño de controles._x000a_ Ejecución del control: Por parte de la Gerencia Servicio al Cliente, se evidencia un registro de los boletines de entrega de agua en carrotanque de las zonas 1. Al revisar este se evidencia que no cuenta con la totalidad de las firmas. Se recomienda tener un registro aleatrorio de los meses que corresponden al período de monitoreo para cada una de las 5 zonas._x000a_ Por parte de la Dirección Red Matriz Acueducto, se evidencia Informe de Gestión No. 9 del contrato 1-05-25400-1344-2023, correspondiente al mes de mayo de 2024. Sin embargo, este informe no cumple con el medio de verificación definido en el control. MPMA0714F01 Planilla de entrega agua en carrotanque, Registro en SGO"/>
    <s v="Control revisado"/>
    <s v="26/08/2024"/>
    <x v="0"/>
    <x v="0"/>
    <m/>
    <m/>
  </r>
  <r>
    <s v="RP-6909"/>
    <x v="15"/>
    <s v="FND-29780"/>
    <s v="R6-MPMI"/>
    <x v="0"/>
    <s v="MPMI-CC15: Presentar solicitud para realizar el análisis de procedibilidad de apertura de investigación disciplinaria"/>
    <x v="2"/>
    <s v="Presentar solicitud para realizar el análisis de procedibilidad de apertura de investigación disciplinaria"/>
    <s v="Control Vigente"/>
    <s v="Queja o Informe                      _x000a_Recepción de queja verbal MPCD0101F04"/>
    <s v="Calderon Moreno, Yuly Andrea"/>
    <s v="Urrego Diaz, Tania Alejandra"/>
    <s v="Ger Ambiental - Dir Gestion Ambiental del Sistema Hidrico"/>
    <s v="1/01/2024"/>
    <s v="31/12/2024"/>
    <s v="Con Autocontrol"/>
    <s v="Cumplida"/>
    <s v="Durante el periodo de mayo a agosto de 2024, no se presentó solicitud para realizar el análisis de procedibilidad de apertura de investigación disciplinaria, dado que no presento alteraciones a los estudios definidos por la envolvente hidráulica e hidrológica, que permiten definir el cauce del cuerpo de agua. _x000a_ Así mismo se esta en proceso de actualización de la matriz de riesgos, atendiendo las recomendaciones dadas por la DGCyP y la OCIG. Se adjunta memorando 1250001-2024-091 en el cual la DGCyP autoriza ampliar la fecha de actualización de la matriz hasta el 30 de agosto de 2024.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se evidencia el cargue del memorando 1250001-2024-091 en donde se aprueba la ampliación del tiempo de entrega de la matriz de riesgos. Y según lo descrito por el responsable del autocontrol, no se realizaron solicitudes. "/>
    <s v="Control revisado"/>
    <s v="23/08/2024"/>
    <x v="0"/>
    <x v="4"/>
    <s v="Al ser control correctivo, este no debe identificarse en un riesgo de corrupción"/>
    <m/>
  </r>
  <r>
    <s v="RP-6905"/>
    <x v="15"/>
    <s v="FND-29780"/>
    <s v="R6-MPMI"/>
    <x v="0"/>
    <s v="MPMI-CP11: Solicitud de avisos SAP a la DITG y a la DIE del los estudios de topobatimetría, modelo digital de terreno y modelo hidráulico e hidrológico."/>
    <x v="1"/>
    <s v="Solicitud de avisos SAP a la DITG y a la DIE del los estudios de topobatimetría, modelo digital de terreno y modelo hidráulico e hidrológico."/>
    <s v="Control Vigente"/>
    <s v="Aviso SAP a la Dirección Ingeniería Técnica y Geográfica (DITG) y Dirección de Ingeniería Especializada (DIE)"/>
    <s v="Calderon Moreno, Yuly Andrea"/>
    <s v="Urrego Diaz, Tania Alejandra"/>
    <s v="Ger Ambiental - Dir Gestion Ambiental del Sistema Hidrico"/>
    <s v="1/01/2024"/>
    <s v="31/12/2024"/>
    <s v="Con Autocontrol"/>
    <s v="Cumplida"/>
    <s v="Para el periodo se generaron los avisas SAP:_x000a__x000a_ Aviso 400085882 Recursos IDIGER Componente geomorfológico_x000a_ Aviso 400086446 - Modelo Digital De Terreno para la Quebrada La Fiscala_x000a_ Aviso 400086447 - Modelo Digital De Terreno para la Quebrada  Morales_x000a_ Aviso 400086448 -Modelo Digital De Terreno para la Quebrada Pardo Rubio_x000a_ Aviso 400086449 - Modelo Digital De Terreno para la Canal Cataluña_x000a_ Aviso 400086513 - Replanteo de 3 puntos o vértices y dos marcaciones entre el punto 1- 2 y 2-3  para el Canal Boyacá anexo tabla._x000a_ Aviso 400086527 - Quebrada Rosales_x000a_ Aviso 400086528 - Humedal Techo_x000a__x000a_ Es importante aclarar que se esta en actualización de la matriz de riesgo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se cargaron cuatro soportes los cuales son correos que muestran la solicitud de la generación de ocho avisos SAP a DITG."/>
    <s v="Control revisado"/>
    <s v="23/08/2024"/>
    <x v="0"/>
    <x v="2"/>
    <m/>
    <m/>
  </r>
  <r>
    <s v="RP-6906"/>
    <x v="15"/>
    <s v="FND-29780"/>
    <s v="R6-MPMI"/>
    <x v="0"/>
    <s v="MPMI-CP12: Participar en reuniones para priorizaciones de cuerpos de agua, con las autoridades ambientales (Secretaria Distrital de Ambiental (SDA), Instituto Distrital de Gestión de Riesgo y Cambio Climático (IDIGER), Secretaria Distrital de Habitad (SDHT) y aquellas entidades que por su rol sean requeridas según Decreto 172 de 2014)"/>
    <x v="1"/>
    <s v="Participar en reuniones para priorizaciones de cuerpos de agua, con las autoridades ambientales (Secretaria Distrital de Ambiental (SDA), Instituto Distrital de Gestión de Riesgo y Cambio Climático (IDIGER), Secretaria Distrital de Habitad (SDHT) y aquellas entidades que por su rol sean requeridas según Decreto 172 de 2014)"/>
    <s v="Control Vigente"/>
    <s v="MPFD0801F05 Ayuda de memoria y MPFD0801F04 lista de asistencia de las reuniones con la demás entidades"/>
    <s v="Calderon Moreno, Yuly Andrea"/>
    <s v="Urrego Diaz, Tania Alejandra"/>
    <s v="Ger Ambiental - Dir Gestion Ambiental del Sistema Hidrico"/>
    <s v="1/01/2024"/>
    <s v="31/12/2024"/>
    <s v="Con Autocontrol"/>
    <s v="Cumplida"/>
    <s v="Durante el periodo de mayo a agosto se participo en mesa técnica de trabajo con profesionales de la Secretaria Distrital de Ambiente, Alcaldia de Bogotá, Alcaldia local de Fontibón para:_x000a__x000a_ Replanteo de Map 18 canal Boyacá, el 23 de julio._x000a_ Replanteo de Map 18 canal Boyacá, el 10 de julio._x000a_ Replanteo puntos canal Boyacá, el 1 de agosto._x000a_"/>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se cargó un único soporte que incluye tres ayudas de memoria. Sin embargo, solo se evidencia la lista de asistencia completa para la reunión del 01/08/2024. Para el próximo control, se solicita que se carguen las listas de asistencia correspondientes a las dos reuniones restantes."/>
    <s v="Control revisado"/>
    <s v="23/08/2024"/>
    <x v="0"/>
    <x v="0"/>
    <m/>
    <m/>
  </r>
  <r>
    <s v="RP-6907"/>
    <x v="15"/>
    <s v="FND-29780"/>
    <s v="R6-MPMI"/>
    <x v="0"/>
    <s v="MPMI-CP13: Realizar la declaración de conflicto de interés."/>
    <x v="1"/>
    <s v="Realizar la declaración de conflicto de interés."/>
    <s v="Control Vigente"/>
    <s v="Declaración de conflicto de interés / SIDEAP."/>
    <s v="Calderon Moreno, Yuly Andrea"/>
    <s v="Urrego Diaz, Tania Alejandra"/>
    <s v="Ger Ambiental - Dir Gestion Ambiental del Sistema Hidrico"/>
    <s v="1/01/2024"/>
    <s v="31/12/2024"/>
    <s v="Con Autocontrol"/>
    <s v="No aplica al corte"/>
    <s v="Como resultado de la actualización de la matriz de riesgos de proceso, se determinó que el control no es procedente. Por lo anterior, se modificará la matriz de riesgos y se oficializará el 30 de agosto, de acuerdo con el cronograma de actualización de matrices socializado en el memorando 1250001-2024-091."/>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consta el registro del memorando 1250001-2024-091, que autoriza la extensión del plazo para la entrega de la matriz de riesgos. Sin embargo, dado que la matriz aún no ha sido aprobada, la actividad no se realizó según lo previsto ni se generó el cargue de la declaración de conflicto de interés según lo solicitado en el autocontrol anterior."/>
    <s v="Control revisado"/>
    <s v="23/08/2024"/>
    <x v="0"/>
    <x v="1"/>
    <s v="cargo solicitud de ampliaicón plazo"/>
    <m/>
  </r>
  <r>
    <s v="RP-6908"/>
    <x v="15"/>
    <s v="FND-29780"/>
    <s v="R6-MPMI"/>
    <x v="0"/>
    <s v="MPMI-CP14: Visita conjunta con las entidades que participan en las mesas de priorizaciones"/>
    <x v="1"/>
    <s v="Visita conjunta con las entidades que participan en las mesas de priorizaciones"/>
    <s v="Control Vigente"/>
    <s v="Ayuda de memoria MPFD0801F05 y lista de asistencia MPFD0801F04 de las visitas"/>
    <s v="Calderon Moreno, Yuly Andrea"/>
    <s v="Urrego Diaz, Tania Alejandra"/>
    <s v="Ger Ambiental - Dir Gestion Ambiental del Sistema Hidrico"/>
    <s v="1/01/2024"/>
    <s v="31/12/2024"/>
    <s v="Con Autocontrol"/>
    <s v="Cumplida"/>
    <s v="Para el reporte de mayo a agosto se realizan las siguientes visitas: _x000a__x000a_ Visita quebrada san Cristóbal, cerro norte y quebrada Arauquita, el 19 de junio de 2024._x000a_ Recorrido quebrada San Cristóbal, el 10 de julio de 2024._x000a_"/>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se adjuntan cuatro ayudas de memoria en donde se evidencia las visitas a unos cuerpos de agua, se adjuntas sus respectivas listas de asistencia. "/>
    <s v="Control revisado"/>
    <s v="23/08/2024"/>
    <x v="0"/>
    <x v="2"/>
    <m/>
    <m/>
  </r>
  <r>
    <s v="RP-6910"/>
    <x v="15"/>
    <s v="FND-29781"/>
    <s v="R7-MPMI"/>
    <x v="0"/>
    <s v="MPMI-CP16: Reportar en el aplicativo Web de la Secretaria Distrital de Ambiente: 1._x0009_Los informes mensuales de generación de Residuos de Construcción y Demolición (RCD).2._x0009_Certificación de acopio de llantas, cuando lo determine el proceso."/>
    <x v="1"/>
    <s v="Reportar en el aplicativo Web de la Secretaria Distrital de Ambiente: _x000a_1._x0009_Los informes mensuales de generación de Residuos de Construcción y Demolición (RCD)._x000a_2._x0009_Certificación de acopio de llantas, cuando lo determine el proceso."/>
    <s v="Control Vigente"/>
    <s v="Informe MPFD0801F08 &quot;Reporte mensual de RCD de los pines de obra en el aplicativo WEB de la SDA&quot;"/>
    <s v="Calderon Moreno, Yuly Andrea"/>
    <s v="Urrego Diaz, Tania Alejandra"/>
    <s v="Ger Ambiental - Dir Saneamiento Ambiental"/>
    <s v="1/01/2024"/>
    <s v="31/12/2024"/>
    <s v="Con Autocontrol"/>
    <s v="Cumplida"/>
    <s v="Se presenta informe que consolida el reporte mensual ante la Secretaria Distrital de Ambiente los Residuos de Construcción y Demolición (RCD) de enero a juni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se han adjuntado varios reportes de RCD correspondientes a obras externas en el aplicativo web de la Secretaría de Ambiente. Para junio se incluyó la solicitud de un total de 13 pines; para febrero, 3 pines; para marzo, 6 pines; para abril, 1 pin; y para mayo, 6 pines. Al final del reporte se concluye que en junio se cuentan con 115 contratos activos en ejecución. Sin embargo, el medio de verificación requiere un &quot;Reporte mensual de RCD de los pines de obra en el aplicativo WEB de la SDA&quot;, y los reportes presentados no cubren completamente la cantidad total de obras registradas. Además, nuestra causa raíz se relaciona con la &quot;Presentación por parte del contratista de certificados de disposición y/o aprovechamiento de residuos con información incongruente o falsa&quot; y &quot;Omisión en la presentación de dichos certificados&quot;. ¿Quién se encarga de revisar estos documentos de soporte?"/>
    <s v="Control revisado"/>
    <s v="26/08/2024"/>
    <x v="0"/>
    <x v="0"/>
    <m/>
    <m/>
  </r>
  <r>
    <s v="RP-6911"/>
    <x v="15"/>
    <s v="FND-29781"/>
    <s v="R7-MPMI"/>
    <x v="0"/>
    <s v="MPMI-CP17: Realizar el reporte anual en el aplicativo del IDEAM la generación y los certificados de disposición final de los residuos peligrosos."/>
    <x v="1"/>
    <s v="Realizar el reporte anual en el aplicativo del IDEAM la generación y los certificados de disposición final de los residuos peligrosos."/>
    <s v="Control Vigente"/>
    <s v="Radicado, anexo y Excel de generación."/>
    <s v="Calderon Moreno, Yuly Andrea"/>
    <s v="Urrego Diaz, Tania Alejandra"/>
    <s v="Ger Ambiental - Dir Saneamiento Ambiental"/>
    <s v="1/01/2024"/>
    <s v="31/12/2024"/>
    <s v="Con Autocontrol"/>
    <s v="Cumplida"/>
    <s v="El reporte se realiza de manera anual. En el autocontrol del mes de abril se cargaron las evidencias. El próximo reporte se realizará en el año 2025."/>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no se adjuntan soportes, debido a que estos los generan cada año."/>
    <s v="Control revisado"/>
    <s v="26/08/2024"/>
    <x v="0"/>
    <x v="4"/>
    <s v="No aplica para el periodo evaluado"/>
    <m/>
  </r>
  <r>
    <s v="RP-6912"/>
    <x v="15"/>
    <s v="FND-29781"/>
    <s v="R7-MPMI"/>
    <x v="0"/>
    <s v="MPMI-CP18: Realizar el reporte anual ante la UAESP de residuos aprovechables."/>
    <x v="1"/>
    <s v="Realizar el reporte anual ante la UAESP de residuos aprovechables."/>
    <s v="Control Vigente"/>
    <s v="MPFD0801F08 Informe _x000a__x000a_MPFD0801F02  Carta externa"/>
    <s v="Calderon Moreno, Yuly Andrea"/>
    <s v="Urrego Diaz, Tania Alejandra"/>
    <s v="Ger Ambiental - Dir Saneamiento Ambiental"/>
    <s v="1/01/2024"/>
    <s v="31/12/2024"/>
    <s v="Con Autocontrol"/>
    <s v="Cumplida"/>
    <s v="Se presenta informe de Aprovechamiento del segundo trimestre del 2024 presentado a la UAESP.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se encuentra adjunto el informe de aprovechamiento correspondiente a los meses de abril, mayo y junio, así como el memorando 2420001-S-2024-221597 dirigido a la UAESP. Por favor, sube este documento con el radicado de recibido por parte de la UAESP."/>
    <s v="Control revisado"/>
    <s v="26/08/2024"/>
    <x v="0"/>
    <x v="2"/>
    <m/>
    <m/>
  </r>
  <r>
    <s v="RP-6913"/>
    <x v="15"/>
    <s v="FND-29781"/>
    <s v="R7-MPMI"/>
    <x v="0"/>
    <s v="MPMI-CP19: Socializaciones y/o sensibilización en RCD al supervisor/ interventor/ contratista."/>
    <x v="1"/>
    <s v="Socializaciones y/o sensibilización en RCD al supervisor/ interventor/ contratista."/>
    <s v="Control Vigente"/>
    <s v="Ayudas de memoria MPFD0801F05_x000a__x000a_Listado de asistencia MPFD0801F04"/>
    <s v="Calderon Moreno, Yuly Andrea"/>
    <s v="Urrego Diaz, Tania Alejandra"/>
    <s v="Ger Ambiental - Dir Saneamiento Ambiental"/>
    <s v="1/01/2024"/>
    <s v="31/12/2024"/>
    <s v="Con Autocontrol"/>
    <s v="Cumplida"/>
    <s v="Se realizaron capacitación para el periodo comprendido de mayo a junio de 2024 a los funcionarios de las diferentes sede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está adjunto el informe de aprovechamiento correspondiente a los meses de mayo, junio y agosto. La reunión de soporte que se adjuntó para la carpeta de julio es la misma que se incluyó en la de agosto, y la fecha corresponde a este mes. Por lo tanto, no se dispone de soportes para el mes de julio. Además, en muchas de estas reuniones solo se dejó la ayuda de memoria, sin incluir la lista de asistencia."/>
    <s v="Control revisado"/>
    <s v="26/08/2024"/>
    <x v="0"/>
    <x v="0"/>
    <m/>
    <m/>
  </r>
  <r>
    <s v="RP-6914"/>
    <x v="15"/>
    <s v="FND-29781"/>
    <s v="R7-MPMI"/>
    <x v="0"/>
    <s v="MPMI-CP20: Verificar el permiso del sitio de disposición final para recepción de material vegetal"/>
    <x v="1"/>
    <s v="Verificar el permiso del sitio de disposición final para recepción de material vegetal"/>
    <s v="Control Vigente"/>
    <s v="Permiso de disposición de material vegetal (verificado)"/>
    <s v="Calderon Moreno, Yuly Andrea"/>
    <s v="Urrego Diaz, Tania Alejandra"/>
    <s v=""/>
    <s v="1/01/2024"/>
    <s v="31/12/2024"/>
    <s v="Con Autocontrol"/>
    <s v="Cumplida"/>
    <s v="Se realiza la verificación del sitio de disposición de material vegeta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se encuentra adjunta la resolución 1306 de 2021 de CORPOGUAVIO, en la que se certifica al VIVERO PALOS DE LA LOMA como empresa forestal."/>
    <s v="Control revisado"/>
    <s v="26/08/2024"/>
    <x v="0"/>
    <x v="2"/>
    <m/>
    <m/>
  </r>
  <r>
    <s v="RP-6915"/>
    <x v="15"/>
    <s v="FND-29781"/>
    <s v="R7-MPMI"/>
    <x v="0"/>
    <s v="MPMI-CP21: Verificar los certificados de disposición final de material vegetal, en el cual se incluya la cantidad de material, el sitio de disposición y el tratamiento realizado."/>
    <x v="1"/>
    <s v="Verificar los certificados de disposición final de material vegetal, en el cual se incluya la cantidad de material, el sitio de disposición y el tratamiento realizado."/>
    <s v="Control Vigente"/>
    <s v="Informe de gestión contrato o convenio MPFB0202F16, que este en ejecución e incluya los certificado de disposición final de residuos vegetales"/>
    <s v="Calderon Moreno, Yuly Andrea"/>
    <s v="Urrego Diaz, Tania Alejandra"/>
    <s v=""/>
    <s v="1/01/2024"/>
    <s v="31/12/2024"/>
    <s v="Con Autocontrol"/>
    <s v="Cumplida"/>
    <s v="Se presentan los informes # 14 y 15  del contrato 1-05-24300-1474-2022 que tiene por objeto: Ejecutar los tratamientos silviculturales de mantenimiento y manejo de coberturas, en rondas y zonas de manejo y preservación ambiental de quebradas, ríos, canales y humedales del distrito capital y predios de la empresa de acueducto y alcantarillado de Bogotá (EAAB - ESP), autorizados por parte de la autoridad ambiental competente, según normatividad legal vigente._x000a_ Por el tamaño de los mismos se relaciona link donde se pueden descargar los demás informes del periodo: https://drive.google.com/drive/folders/1HtmAYQhK8YbeyBWHlKeTsXX7xe4yv71z"/>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dicional a esto, tener en cuenta que en la matriz de riesgos, los controles correctivos no aplican para riesgos de corrupción. _x000a_ EJECUCIÓN: En Archer, se adjuntan los siguientes documentos:_x000a__x000a_ Informe de gestión del contrato correspondiente al período del 1 al 27 de marzo de 2024, en formato Word, que no cuenta con la firma de Efren Romero._x000a_ Informe técnico número 14 del contrato de interventoría 2-15-24300-1476-2022, en formato Word, para el mismo período (del 1 al 27 de marzo de 2024), que también carece de la firma de Efren Romero._x000a_ Remisión del informe 14._x000a_ En el enlace de Google Drive se puede encontrar un archivo comprimido junto con el informe de gestión del contrato para el período del 11 de mayo al 30 de junio de 2024, correspondiente al informe 15._x000a__x000a_ Quisiera confirmar si tenemos disponible un informe para el período del 28 de marzo al 10 de mayo de 2024, ya que no lo vi relacionado en los adjuntos. _x000a_ Para el próximo autocontrol, por favor, adjuntar estos documentos en formato PDF con sus respectivas firmas de aprobación. Asimismo, incluya los informes correspondientes a los períodos faltantes."/>
    <s v="Control revisado"/>
    <s v="26/08/2024"/>
    <x v="0"/>
    <x v="2"/>
    <m/>
    <m/>
  </r>
  <r>
    <s v="RP-5265"/>
    <x v="16"/>
    <s v="FND-29462"/>
    <s v="R8-MPML"/>
    <x v="0"/>
    <s v="MPML-CC19: Verificación de la programación de rutas en el SGO "/>
    <x v="2"/>
    <s v="Verificación de la programación de rutas en el SGO "/>
    <s v="Control Vigente"/>
    <s v="Muestreo de seguimiento a las ordenes de trabajo en el SGO"/>
    <s v="Agudelo Cruz, Gina Paola"/>
    <s v="Ortiz Lemos, Yin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3"/>
    <s v="31/12/2023"/>
    <s v="Con Autocontrol"/>
    <s v="Cumplida"/>
    <s v="Durante el periodo no se activó el control correctivo porque no se materializo la consecuencia identificada       "/>
    <s v="Con Monitoreo/Seguimiento"/>
    <s v="Diseño del control: Se debe mejorar el propósito del control, la periodicidad del control, criterios para ejecutar la actividad y que actividades adicionales se realizan cuando se presentan desviaciones, importante resaltar que la matriz se encuentra en proceso de actualización_x000a_ Ejecución del control: No se relaciona evidencia del control dado que se manifiesta que no fue necesario activar el control"/>
    <s v="Control revisado"/>
    <s v="26/08/2024"/>
    <x v="0"/>
    <x v="4"/>
    <s v="Al ser control correctivo, este no debe identificarse en un riesgo de corrupción"/>
    <m/>
  </r>
  <r>
    <s v="RP-5264"/>
    <x v="16"/>
    <s v="FND-29461"/>
    <s v="R7-MPML"/>
    <x v="0"/>
    <s v="MPML-CC35: Presentar solicitud para realizar el análisis de procedibilidad de apertura de investigación disciplinaria"/>
    <x v="2"/>
    <s v="Presentar solicitud para realizar el análisis de procedibilidad de apertura de investigación disciplinaria"/>
    <s v="Control Vigente"/>
    <s v="Queja o Informe_x000a_ MPCD0101F04 Recepción de queja verbal "/>
    <s v="Agudelo Cruz, Gina Paola_x000a_Ocampo Rayo, Aranza"/>
    <s v="Ortiz Lemos, Yin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porque no se materializo la consecuencia identificada       "/>
    <s v="Con Monitoreo/Seguimiento"/>
    <s v="Diseño del control: Se debe mejorar el propósito del control, la periodicidad del control, criterios para ejecutar la actividad y que actividades adicionales se realizan cuando se presentan desviaciones, importante resaltar que la matriz se encuentra en proceso de actualización_x000a_ Ejecución del control: No se relaciona evidencia del control dado que se manifiesta que no fue necesario activar el control"/>
    <s v="Control revisado"/>
    <s v="26/08/2024"/>
    <x v="0"/>
    <x v="4"/>
    <s v="Al ser control correctivo, este no debe identificarse en un riesgo de corrupción"/>
    <m/>
  </r>
  <r>
    <s v="RP-5261"/>
    <x v="16"/>
    <s v="FND-29461"/>
    <s v="R7-MPML"/>
    <x v="0"/>
    <s v="MPML-CP16: Verificación de materiales antes de la liquidación de las ordenes de trabajo "/>
    <x v="1"/>
    <s v="Verificación de materiales antes de la liquidación de las ordenes de trabajo "/>
    <s v="Control Vigente"/>
    <s v="Muestreo de seguiimiento a las ordenes de trabajo en el SGO "/>
    <s v="Agudelo Cruz, Gina Paola"/>
    <s v="Ortiz Lemos, Yin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3"/>
    <s v="31/12/2023"/>
    <s v="Con Autocontrol"/>
    <s v="Cumplida"/>
    <s v="Se adjuntan muestra de soportes del SGO de las Divisiones de Alcantarillado de las Zonas."/>
    <s v="Con Monitoreo/Seguimiento"/>
    <s v="Diseño del control: Se debe mejorar el propósito del control, la periodicidad del control, criterios para ejecutar la actividad y que actividades adicionales se realizan cuando se presentan desviaciones_x000a_ Ejecución del control: Cada una de las 5 zonas reporta un muestreo entre los mese de junio julio y agosto de 2024, de los reportes generados en el aplicativo SGO, pero en estos no es posible evidenciar la verificación de los materiales utilizado para el servicios"/>
    <s v="Control revisado"/>
    <s v="26/08/2024"/>
    <x v="0"/>
    <x v="0"/>
    <m/>
    <m/>
  </r>
  <r>
    <s v="RP-5262"/>
    <x v="16"/>
    <s v="FND-29461"/>
    <s v="R7-MPML"/>
    <x v="0"/>
    <s v="MPML-CP17: Seguimiento a la salida diaria de materiales de mantenimiento de la PTAR El Salitre"/>
    <x v="1"/>
    <s v="Seguimiento a la salida diaria de materiales de mantenimiento de la PTAR El Salitre"/>
    <s v="Control Vigente"/>
    <s v="MPML0302F02 Salida Diaria de Materiales Almacén"/>
    <s v="Alvarez Ramon, Lizbetnyiced_x000a_Ocampo Rayo, Aranza"/>
    <s v="Ortiz Lemos, Yina Marcela"/>
    <s v="Ger Sistema Maestro - Dir Red Troncal Alcantarillado"/>
    <s v="1/01/2024"/>
    <s v="31/12/2024"/>
    <s v="Con Autocontrol"/>
    <s v="Cumplida"/>
    <s v="Como resultado de la medida cautelar decretada por la Honorable Magistrada, Dra. Nelly Yolanda Villamizar, tras la inspección judicial realizada en la PTAR Salitre los días 9, 10 y 13 de septiembre de 2021, en el marco del 'Incidente No. 70 - Planta de Tratamiento de Aguas Residuales (PTAR) Salitre y Aprovechamiento de Lodos', se ordenó que la EAAB ESP asumiera de inmediato la operación asistida de la Fase II de la planta. En cumplimiento de esta orden, el edificio 102, correspondiente al almacén, fue entregado formalmente a la EAAB ESP el 3 de noviembre de 2023. Desde esa fecha, la EAAB ESP ha sido responsable del 100% de la operación del almacén bajo la Dirección de Activos Fijos._x000a_ Como contratistas de Aguas de Bogotá S.A. ESP, hemos estado realizando controles internos cuatrimestrales para el seguimiento del uso de herramientas y materiales consumidos en la PTAR Salitre. Sin embargo, es importante aclarar que esta responsabilidad debería recaer directamente en la Dirección de Activos Fijos._x000a_ Adjunto las evidencias correspondientes para su revisión:_x000a_ Anexo 1: Vale de Herramientas_x000a_ Anexo 2: Salidas Diarias de Materiales del Almacén_x000a_ Anexo 3: Órdenes de Trabajo y Relación de Salida de Materiales_x000a_ Anexo 4: Registros SAP de Salida de Materiales_x000a_ El riesgo identificado ha sido controlado, por lo que no se ha materializado."/>
    <s v="Con Monitoreo/Seguimiento"/>
    <s v="Diseño del control: Se debe mejorar el propósito del control, la periodicidad del control, criterios para ejecutar la actividad y que actividades adicionales se realizan cuando se presentan desviaciones_x000a_ Ejecución del control: Se evidencia registros de ordenes de salida de almacén,  vale préstamo de herramienta,  orden de entrega de materiales, es importante en este último se relacione las firmar correspondientes lo anterior teniendo en cuenta que para la orden 0065 no se relaciona la firma de VB del gerente._x000a_ igualmente se evidencia avisos SAP con el listado de materiales con las firmas correspondientes de salidas de materiales con visto bueno del almacén"/>
    <s v="Control revisado"/>
    <s v="26/08/2024"/>
    <x v="0"/>
    <x v="2"/>
    <m/>
    <m/>
  </r>
  <r>
    <s v="RP-5263"/>
    <x v="16"/>
    <s v="FND-29461"/>
    <s v="R7-MPML"/>
    <x v="0"/>
    <s v="MPML-CP18: Diligenciamiento del compromiso del Codigo de Integridad de la EAAB"/>
    <x v="1"/>
    <s v="Diligenciamiento del compromiso del Codigo de Integridad de la EAAB"/>
    <s v="Control Vigente"/>
    <s v="Muestreo del MPEH0401F01 compromiso frente al Codigo de Integridad"/>
    <s v="Agudelo Cruz, Gina Paola_x000a_Ocampo Rayo, Aranza"/>
    <s v="Ortiz Lemos, Yin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un muestreo del diligenciamiento del codigo de integridad"/>
    <s v="Con Monitoreo/Seguimiento"/>
    <s v="Diseño del control: Se debe mejorar el propósito del control, la periodicidad del control, criterios para ejecutar la actividad y que actividades adicionales se realizan cuando se presentan desviaciones_x000a_ Ejecución del control: Se evidencia la suscripción del código de integridad de los meses de abril, julio de 2024, enero, febrero de 2023, en estos se relacionan las firmas y la no vinculación de carácter comercial yo parentesco con personal de la EAAB-ESP, es importante en el momento que se determine la periodicidad de la información se pueda establecer de manera clara el periodo de reporte de las evidencias"/>
    <s v="Control revisado"/>
    <s v="26/08/2024"/>
    <x v="0"/>
    <x v="2"/>
    <m/>
    <m/>
  </r>
  <r>
    <s v="RP-5257"/>
    <x v="17"/>
    <s v="FND-29456"/>
    <s v="R2-MPMS"/>
    <x v="0"/>
    <s v="MPMS-CC4: Presentar solicitud para realizar el análisis de procedibilidad de apertura de investigación disciplinaria"/>
    <x v="2"/>
    <s v="Presentar solicitud para realizar el análisis de procedibilidad de apertura de investigación disciplinaria"/>
    <s v="Control Vigente"/>
    <s v="Queja o Informe_x000a_ MPCD0101F04 Recepción de queja verbal "/>
    <s v="Agudelo Cruz, Gina Paola_x000a_Sarmiento Remolina, Miguel Angel"/>
    <s v="Sanchez Velasco, Ruth Janeth"/>
    <s v=""/>
    <s v="1/01/2024"/>
    <s v="31/12/2024"/>
    <s v="Con Autocontrol"/>
    <s v="Cumplida"/>
    <s v="Durante el periodo no se activó el control correctivo porque no se materializo la consecuencia identificada       "/>
    <s v="Con Monitoreo/Seguimiento"/>
    <s v="De acuerdo con los ajustes de la metodología de riesgos, se hace necesario revisar:_x000a_ Diseño del control: El control debe contener de manera explicita la descripción, frecuencia, responsable, metodología de aplicación, criterios de aceptación o rechazo, desviaciones y evidencia. Es importante revisar tanto los riesgos del proceso como sus controles y adaptarlos a la metodología vigente que está alineada con la Guía del DAFP para la administración de riesgos y diseño de controles. Ejecución del control: El área manifiesta que por tratarse de un control correctivo no se activo durante el periodo evaluado."/>
    <s v="Control revisado"/>
    <s v="26/08/2024"/>
    <x v="0"/>
    <x v="4"/>
    <s v="Al ser control correctivo, este no debe identificarse en un riesgo de corrupción"/>
    <m/>
  </r>
  <r>
    <s v="RP-5256"/>
    <x v="17"/>
    <s v="FND-29456"/>
    <s v="R2-MPMS"/>
    <x v="0"/>
    <s v="MPMS-CP3: Gestionar solicitud ante área competente"/>
    <x v="1"/>
    <s v="Gestionar solicitud ante área competente.  El equipo social recibe las solicitudes y las direcciona a las áreas competentes, con el fin de que realicen la evaluación y trámite de las mismas y éstas definan si son o no de competencia de la Empresa. "/>
    <s v="Control Vigente"/>
    <s v="Informe de Gestión Social Mensual"/>
    <s v="Agudelo Cruz, Gina Paola_x000a_Sarmiento Remolina, Miguel Angel"/>
    <s v="Sanchez Velasco, Ruth Janeth"/>
    <s v="Ger Servicio al Cliente - Dir Gestion Comunitaria"/>
    <s v="1/01/2024"/>
    <s v="31/12/2024"/>
    <s v="Con Autocontrol"/>
    <s v="Cumplida"/>
    <s v="Se adjuntan los informes de gestion social de los meses de abril, mayo y junio de 2024,  en dichos informes  se observan en el capitulo v. gestión y seguimiento a solicitudes"/>
    <s v="Con Monitoreo/Seguimiento"/>
    <s v="De acuerdo con lo reportado, se evidencia la ejecución del control en donde se adjuntan los informes de gestión social de los meses de abril, mayo y junio de 2024,  en dichos informes  se observan en el capitulo v. gestión y seguimiento a solicitudes, de acuerdo con lo establecido en el medio de verificación._x000a_ De acuerdo con los ajustes de la metodología de riesgos definida en el procedimiento de MPEE0301P-08 &quot;Administración de Riesgos y Oportunidades&quot; se hace necesario revisar:_x000a_ Diseño del control: El control debe contener de manera explicita la descripción, frecuencia, responsable, metodología de aplicación, criterios de aceptación o rechazo, desviaciones y evidencia. Es importante revisar tanto los riesgos del proceso como sus controles y adaptarlos a la metodología vigente que está alineada con la Guía del DAFP para la administración de riesgos y diseño de controles."/>
    <s v="Control revisado"/>
    <s v="26/08/2024"/>
    <x v="0"/>
    <x v="2"/>
    <m/>
    <m/>
  </r>
  <r>
    <s v="RP-5307"/>
    <x v="18"/>
    <s v="FND-29347"/>
    <s v="R9-MPMU"/>
    <x v="0"/>
    <s v="MPMU-CC31: Presentar solicitud para realizar el análisis de procedibilidad de apertura de investigación disciplinaria"/>
    <x v="2"/>
    <s v="Presentar solicitud para realizar el análisis de procedibilidad de apertura de investigación disciplinaria_x000a_ Tramitar todas las denuncias de corrupción de los fontaneros que recibieron dinero o dádivas a cambio de no ejecutar las actividades programadas ante la Oficina de Control Disciplinario, aportando las pruebas y la documentación pertinente."/>
    <s v="Control Vigente"/>
    <s v="Memorando Interno de traslado de la denuncia de corrupción"/>
    <s v="Agudelo Cruz, Gina Paola_x000a_Ariza Gonzalez, Jorge Eduardo"/>
    <s v="Delgado Munevar, Aura Patricia"/>
    <s v=""/>
    <s v="1/01/2024"/>
    <s v="31/12/2024"/>
    <s v="Con Autocontrol"/>
    <s v="Cumplida"/>
    <s v="Durante el periodo no se activó el control correctivo porque no se materializo la consecuencia identificada       "/>
    <s v="Con Monitoreo/Seguimiento"/>
    <s v="De acuerdo con la metodología establecida el control debe redactarse con las características definidas por el DAFP._x000a_ Es importante verificar si existen controles preventivos ejecutados por el proceso que ayuden a controlar las posibles causas del riesgo, esto debe revisarse durante la actualización de la matriz de riesgos_x000a_Ejecución: Se manifiesta que no hubo materialización de riesgo por lo que no se requiere ejecutar el control."/>
    <s v="Control revisado"/>
    <s v="26/08/2024"/>
    <x v="0"/>
    <x v="4"/>
    <s v="Al ser control correctivo, este no debe identificarse en un riesgo de corrupción"/>
    <m/>
  </r>
  <r>
    <s v="RP-4996"/>
    <x v="18"/>
    <s v="FND-29344"/>
    <s v="R6-MPMU"/>
    <x v="0"/>
    <s v="MPMU-CP25: Realizar seguimiento a las visitas de infiltraciones producto de la atención de una PQR con el fin de verificar la existencia de dicha fuga."/>
    <x v="1"/>
    <s v="Descripción: El funcionario delegado en la División de Atención al Cliente de cada zona recibe el reporte del resultado de la visita T3 realizada por el personal de terreno, consolidando la información en una base de datos de infiltraciones y posteriormente se programa una nueva visita al usuario con el fin de verificar que si haya existido la infiltración."/>
    <s v="Control Vigente"/>
    <s v="Informe de gestión  de la División de Atención  al Cliente"/>
    <s v="Agudelo Cruz, Gina Paola_x000a_Ariza Gonzalez, Jorge Eduardo"/>
    <s v="Delgado Munevar, Aura Patricia"/>
    <s v=""/>
    <s v="1/01/2024"/>
    <s v="31/12/2024"/>
    <s v="Con Autocontrol"/>
    <s v="Cumplida"/>
    <s v="El control se realiza mes a mes y se  consolida en el  informe de gestión de la división de atención al cliente de cada zona, en el cual, se analizan diferentes temas relevantes entre ellos, verficación de fugas imperceptibles, partidas bloqueadas, ajustes, recuperación de consumos, entre otros. Se anexa muestra de los informes para el periodo de seguimiento.  Es de tener en cuenta que se esta en proceso de actualización de las matrices de riesgo."/>
    <s v="Con Monitoreo/Seguimiento"/>
    <s v="El control se encuentra diseñado en su descripción en la matriz de riesgos de acuerdo con la metodología establecida, en la actualización de la matriz de riesgos que se viene adelantanto debe completarse la información con los criterios de redacción según la última versión del a guía del DAFP._x000a_Ejecución: Se realiza el cargue de los informes por zona; para efectos del monitoreo sólo se tiene en cuenta los informes de los meses que corresponden al 2 cuatrimestre; se observa: Zona 1: Solo se carga el informe del mes de junio y se presenta la información correspondiente a la ejecución del control Zona 2: Solo se carga el informe del mes de mayo y se presenta la información correspondiente a la ejecución del control Zona 3: Solo se carga el informe del mes de mayo y junio y se presenta la información correspondiente a la ejecución del control Zona 4: Solo se carga el informe del mes de mayo y se presenta la información correspondiente a la ejecución del control Zona 5: Solo se carga el informe del mes de junio y se presenta la información correspondiente a la ejecución del control Es importante aclarar que el medio de verificación son los inflormes mensuales y no se cargó evidencia de los 4 meses del cuatrimestre"/>
    <s v="Control revisado"/>
    <s v="26/08/2024"/>
    <x v="2"/>
    <x v="0"/>
    <s v="Es importante aclarar que el medio de verificación son los informes mensuales y no se cargó evidencia de los 4 meses del cuatrimestre"/>
    <m/>
  </r>
  <r>
    <s v="RP-4997"/>
    <x v="18"/>
    <s v="FND-29344"/>
    <s v="R6-MPMU"/>
    <x v="0"/>
    <s v="MPMU-CP26: Validar si existe un soporte que justifique el bloqueo de la partida en el Sistema de Información Empresarial."/>
    <x v="1"/>
    <s v="Descripción: La Dirección de Jurisdicción de Cobro Coactivo remite cada mes la base de partidas bloqueadas a las Direcciones Comerciales de cada zona, con el fin de validar si existe o no un soporte que avale el bloqueo de la partida. El personal de apoyo designado en la zona depura la base de datos identificando las partidas que deben estar bloqueadas porque presentan una justificación y las que no presentan justificación o deben desbloquearse. Respecto a las partidas que no hayan sido debidamente justificadas, el Jefe de División de Atención al cliente de la respectiva zona remite dicha información a los responsables del área con el fin de que se analice para tomar las medidas que considere pertinentes. Cuando la partida que está bloqueada corresponde a otra zona y no hay un soporte de justificación se procede a desbloquear y se remite por parte del Jefe de División de Atención al Cliente al Jefe de la zona correspondiente."/>
    <s v="Control Vigente"/>
    <s v="Informe de Gestión de la División de Atención al Cliente"/>
    <s v="Agudelo Cruz, Gina Paola_x000a_Ariza Gonzalez, Jorge Eduardo"/>
    <s v="Delgado Munevar, Aura Patricia"/>
    <s v=""/>
    <s v="1/01/2024"/>
    <s v="31/12/2024"/>
    <s v="Con Autocontrol"/>
    <s v="Cumplida"/>
    <s v="El control se realiza mes a mes y se  consolida en el  informe de gestión de la división de atención al cliente de cada zona, en el cual, se analizan diferentes temas relevantes entre ellos, verficación de fugas imperceptibles, partidas bloqueadas, ajustes, recuperación de consumos, entre otros. Se anexa muestra de los informes para el periodo de seguimiento.  Es de tener en cuenta que se esta en proceso de actualización de las matrices de riesgo."/>
    <s v="Con Monitoreo/Seguimiento"/>
    <s v="El control se encuentra diseñado en su descripción en la matriz de riesgos de acuerdo con la metodología establecida, en la actualización de la matriz de riesgos que se viene adelantanto debe completarse la información con los criterios de redacción según la última versión del a guía del DAFP._x000a_Ejecución: Se realiza el cargue de los informes por zona; para efectos del monitoreo sólo se tiene en cuenta los informes de los meses que corresponden al 2 cuatrimestre; se observa: Zona 1: Sólo se carga el informe del mes de mayo y junio,  se presenta la información correspondiente a la ejecución del control Zona 2: Sólo se carga el informe del mes de junio,  se presenta la información correspondiente a la ejecución del control Zona 3: Sólo se carga el informe del mes de mayo y junio,  se presenta la información correspondiente a la ejecución del control Zona 4: No se presenta evidencia de la ejecución del control Zona 5: Sólo se carga el informe del mes de mayo y junio  se presenta la información correspondiente a la ejecución del control_x000a_ Es importante aclarar que el medio de verificación son los informes mensuales y no se cargó evidencia de los 4 meses del cuatrimestre"/>
    <s v="Control revisado"/>
    <s v="26/08/2024"/>
    <x v="2"/>
    <x v="0"/>
    <s v="Es importante aclarar que el medio de verificación son los inflormes mensuales y no se cargó evidencia de los 4 meses del cuatrimestre"/>
    <m/>
  </r>
  <r>
    <s v="RP-4998"/>
    <x v="18"/>
    <s v="FND-29344"/>
    <s v="R6-MPMU"/>
    <x v="0"/>
    <s v="MPMU-CP27: Validar si existe un soporte que justifique los ajustes de facturación de acuerdo con lo establecido en el Manual de ajustes."/>
    <x v="1"/>
    <s v="Descripción: En el Sistema de Información Empresarial se tiene parametrizado de acuerdo con unos criterios que hacen referencia a unos montos establecidos para realizar los ajustes, en los cuales existen unos niveles de autorización que requiere el sistema para que el Profesional pueda realizar el ajuste de acuerdo con lo especificado en el Manual de Ajustes. Descargar del SIE la información de los ajustes de facturación y validar si existe o no un soporte que avale los ajustes de facturación, de acuerdo con los criterios definidos en el Manual de Ajustes. En caso de detectar inconsistencias, se remite al Jefe de Zona con el fin de que se tomen las medidas a que haya lugar. Cuando el ajuste corresponde a otra zona y no haya un soporte de justificación se remite por parte del Jefe de División de Atención al Cliente al Jefe de la zona correspondiente."/>
    <s v="Control Vigente"/>
    <s v="Informe de Gestión de la División de Atención al Cliente"/>
    <s v="Agudelo Cruz, Gina Paola_x000a_Ariza Gonzalez, Jorge Eduardo"/>
    <s v="Delgado Munevar, Aura Patricia"/>
    <s v=""/>
    <s v="1/01/2024"/>
    <s v="31/12/2024"/>
    <s v="Con Autocontrol"/>
    <s v="Cumplida"/>
    <s v="El control se realiza mes a mes y se  consolida en el  informe de gestión de la división de atención al cliente de cada zona, en el cual, se analizan diferentes temas relevantes entre ellos, verficación de fugas imperceptibles, partidas bloqueadas, ajustes, recuperación de consumos, entre otros. Se anexa muestra de los informes para el periodo de seguimiento.  Es de tener en cuenta que se esta en proceso de actualización de las matrices de riesgo."/>
    <s v="Con Monitoreo/Seguimiento"/>
    <s v="El control se encuentra diseñado en su descripción en la matriz de riesgos de acuerdo con la metodología establecida, en la actualización de la matriz de riesgos que se viene adelantanto debe completarse la información con los criterios de redacción según la última versión del a guía del DAFP; se requiere actaulizar el tipo documental del dado que el manual de ajustes mencionado ahora es un instructivo._x000a_Ejecución: Se realiza el cargue de los informes por zona; para efectos del monitoreo sólo se tiene en cuenta los informes de los meses que corresponden al cuatrimestre; se observa: Zona1: Solo se carga el informe del mes de mayo y junio,  se presenta la información correspondiente a la ejecución del control Zona 2: Solo se carga el informe del mes de mayo y junio, se presenta la información correspondiente a la ejecución del control Zona 3: Solo se carga el informe del mes de mayo y junio, se presenta la información correspondiente a la ejecución del control Zona 4: Solo se carga el informe del mes de julio, se presenta la información correspondiente a la ejecución del control Zona 5: Solo se carga el informe del mes de mayo y junio,  se presenta la información correspondiente a la ejecución del control Es importante aclarar que el medio de verificación son los informes mensuales y no se cargó evidencia de los 4 meses del cuatrimestre"/>
    <s v="Control revisado"/>
    <s v="26/08/2024"/>
    <x v="2"/>
    <x v="0"/>
    <s v="Es importante aclarar que el medio de verificación son los inflormes mensuales y no se cargó evidencia de los 4 meses del cuatrimestre"/>
    <m/>
  </r>
  <r>
    <s v="RP-4999"/>
    <x v="18"/>
    <s v="FND-29344"/>
    <s v="R6-MPMU"/>
    <x v="0"/>
    <s v="MPMU-CP28: Validar los soportes de las solicitudes de los usuarios sobre la actualización de parámetros facturables tales como: clase de uso, estrato y nomenclatura."/>
    <x v="1"/>
    <s v="Descripción: Realizar la validación de las solicitudes de las zonas en cuanto a la actualización de parámetros facturables tales como: clase de uso, estrato y nomenclatura, por solicitud del usuario. Los criterios de verificación son: * El cambio de clase de uso se verifica a través de la visita en terreno. * El cambio de estrato se verifica a través de la veracidad de la resolución expedida por la Secretaria de Planeación Distrital. * El cambio de nomenclatura se verifica a través de visita en terreno, validación en el Sistema de Información Geográfica (SIGUE) o aviso SAP registrado por la zona."/>
    <s v="Control Vigente"/>
    <s v="Respuesta a las solicitudes realizadas por las zonas por medio de:_x000a_* Memorando interno _x000a_* Correo electrónico"/>
    <s v="Agudelo Cruz, Gina Paola_x000a_Ariza Gonzalez, Jorge Eduardo"/>
    <s v="Delgado Munevar, Aura Patricia"/>
    <s v="Ger Servicio al Cliente - Dir Apoyo Comercial"/>
    <s v="1/01/2024"/>
    <s v="31/12/2024"/>
    <s v="Con Autocontrol"/>
    <s v="Cumplida"/>
    <s v="Se adjunta muestra de cumplimietno del control realizado por las Zonas"/>
    <s v="Con Monitoreo/Seguimiento"/>
    <s v="El control en la actualización de la matriz de riesgos que se viene adelantando debe completarse la información con los criterios de redacción según la última versión del a guía del DAFP._x000a_Ejecución: Los documentos cargados no corresponden a la evidencia de la ejecución del control"/>
    <s v="Control revisado"/>
    <s v="26/08/2024"/>
    <x v="2"/>
    <x v="1"/>
    <m/>
    <m/>
  </r>
  <r>
    <s v="RP-5000"/>
    <x v="18"/>
    <s v="FND-29345"/>
    <s v="R7-MPMU"/>
    <x v="0"/>
    <s v="MPMU-CP29: Validar que los criterios registrados en el Sistema de Información Empresarial (SIE) sean acordes con la información reportada en terreno e identificar posibles desviaciones."/>
    <x v="1"/>
    <s v="Descripción: De manera aleatoria, se verifica en el Sistema de Información Empresarial (SIE) que los parámetros resportados conserven su integridad en cada una de las etapas del proceso de Recuperación de Consumos dejados de Facturar. En caso de identificar desviaciones se realizará seguimiento por parte del Jefe de División Atención al Cliente de la Zona, quien realizará las respectivas gestiones. Los criterios de verificación son: * Monto de liquidaciones. * Monto de metros cúbicos. * Muestra de resultados de visitas inefectivas. * Clases de uso, actividad económica y estrato. * Recolección de pruebas."/>
    <s v="Control Vigente"/>
    <s v="Reporte de seguimiento verificación aleatoria"/>
    <s v="Agudelo Cruz, Gina Paola_x000a_Ariza Gonzalez, Jorge Eduardo"/>
    <s v="Delgado Munevar, Aura Patricia"/>
    <s v=""/>
    <s v="1/01/2024"/>
    <s v="31/12/2024"/>
    <s v="Con Autocontrol"/>
    <s v="Cumplida"/>
    <s v="El control se realiza mes a mes y se  consolida en el  informe de gestión de la división de atención al cliente de cada zona, en el cual, se analizan diferentes temas relevantes entre ellos, verficación de fugas imperceptibles, partidas bloqueadas, ajustes, recuperación de consumos, entre otros. Se anexa muestra de los informes para el periodo de seguimiento.  Es de tener en cuenta que se esta en proceso de actualización de las matrices de riesgo."/>
    <s v="Con Monitoreo/Seguimiento"/>
    <s v="El control en la actualización de la matriz de riesgos que se viene adelantando debe completarse la información con los criterios de redacción según la última versión del a guía del DAFP._x000a_Ejecución:Se realiza el cargue de los informes por zona; para efectos del monitoreo sólo se tiene en cuenta los informes de los meses que corresponden al cuatrimestre; se observa: Zona 1: Sólo se carga el informe del mes de mayo y junio,  no se presenta la información correspondiente a la ejecución del control Zona 2: Sólo se carga el informe del mes de mayo y junio, no se presenta la información correspondiente a la ejecución del control Zona 3: Sólo se carga el informe del mes de mayo y junio,  no se presenta la información correspondiente a la ejecución del control Zona 4: Sólo se carga el informe del mes de mayo, no se presenta la información correspondiente a la ejecución del control Zona 5: Sólo se carga el informe del mes de mayo y julio, no  se presenta la información correspondiente a la ejecución del control Es importante aclarar que el medio de verificación son los informes mensuales y no se cargó evidencia de los 4 meses del cuatrimestre"/>
    <s v="Control revisado"/>
    <s v="26/08/2024"/>
    <x v="2"/>
    <x v="0"/>
    <s v="Es importante aclarar que el medio de verificación son los inflormes mensuales y no se cargó evidencia de los 4 meses del cuatrimestre"/>
    <m/>
  </r>
  <r>
    <s v="RP-5001"/>
    <x v="18"/>
    <s v="FND-29346"/>
    <s v="R8-MPMU"/>
    <x v="0"/>
    <s v="MPMU-CP30: Validar la calidad de la información en los trámites de urbanizadores y constructores reportada en terreno y registrada en el Sistema de Información Empresarial (SIE)"/>
    <x v="1"/>
    <s v="Descripción: De la totalidad de los trámites gestionados por el subproceso de incorporación de usuarios y gestión del desarrollo urbano, se toma una muestra mensual acorde con la capacidad operativa de la zona para realizar validación de datos iniciales técnicos y de facturación (clase de uso, estrato, tarifa), identificar si existen desviaciones o inconsistencias; y en el caso que aplique, generar una segunda visita de control."/>
    <s v="Control Vigente"/>
    <s v="Base de excel mensual con validación de los datos._x000a__x000a_Actas de primera y segunda visita, según aplique."/>
    <s v="Agudelo Cruz, Gina Paola_x000a_Ariza Gonzalez, Jorge Eduardo"/>
    <s v="Delgado Munevar, Aura Patricia"/>
    <s v=""/>
    <s v="1/01/2024"/>
    <s v="31/12/2024"/>
    <s v="Con Autocontrol"/>
    <s v="Cumplida"/>
    <s v="Se realiza seguimiento y control de los tramites, se adjuntan Listado de visitas."/>
    <s v="Con Monitoreo/Seguimiento"/>
    <s v="El control se encuentra diseñado en su descripción en la matriz de riesgos de acuerdo con parte de la metodología establecida, es importante que este control se documente en el documento metodológico que aplique  con las características propias de un control._x000a_Ejecución:Se realiza el cargue de los informes por zona; para efectos del monitoreo sólo se tiene en cuenta los informes de los meses que corresponden al cuatrimestre; se observa: Solo se carga evidencia de la zona 2 para el mes de junio y la zona 3 del mes de mayo; sin embargo, la información cargada no se encuentra completa de acuerdo con el medio de verificación establecido."/>
    <s v="Control revisado"/>
    <s v="26/08/2024"/>
    <x v="2"/>
    <x v="0"/>
    <m/>
    <m/>
  </r>
  <r>
    <s v="RP-5002"/>
    <x v="18"/>
    <s v="FND-29348"/>
    <s v="R10-MPMU"/>
    <x v="0"/>
    <s v="MPMU-CP32: Garantizar el cumplimiento de la normatividad técnica de la EAAB en los diseños presentados por los urbanizadores y aprobados por la Empresa a través de la Dirección de Apoyo Técnico (DAT)"/>
    <x v="1"/>
    <s v=" Descripción: Se realiza las siguientes actividades: 1)Verificación por parte de Apoyo Técnico del cumplimiento de la certificación de viabilidad y disponibilidad inmediata de servicios públicos realizada por la zona sobre los diseños presentados por el urbanizador. 2)La Dirección de Apoyo Técnico verifica el cumplimiento de la norma técncia de la EAAB. 3) La Dirección de Apoyo Técnico realiza presentación a la Gerencia de Zona el diseño aprobado."/>
    <s v="Control Vigente"/>
    <s v="MPMU0101F08_x000a_Carta de Compromiso  de Urbanizadores"/>
    <s v="Agudelo Cruz, Gina Paola_x000a_Ariza Gonzalez, Jorge Eduardo"/>
    <s v="Delgado Munevar, Aura Patricia"/>
    <s v="Ger Servicio al Cliente - Dir Apoyo Tecnico"/>
    <s v="1/01/2024"/>
    <s v="31/12/2024"/>
    <s v="Con Autocontrol"/>
    <s v="Cumplida"/>
    <s v="Se remite listado de Carta de Compromisos suscritas.Es de tener en cuenta que se esta en proceso de actualización de las matrices de riesgo."/>
    <s v="Con Monitoreo/Seguimiento"/>
    <s v="El control se encuentra bien diseñado en su descripción en la matriz de riesgos de acuerdo con la metodología establecida, es importante que este control se documente en el documento metodológico que aplique  con las características propias de un control._x000a_Ejecución:El control se encuentra diseñado en su descripción en la matriz de riesgos de acuerdo con parte de la metodología establecida, es importante que este control se documente en el documento metodológico que aplique  con las características propias de un control."/>
    <s v="Control revisado"/>
    <s v="26/08/2024"/>
    <x v="1"/>
    <x v="2"/>
    <m/>
    <m/>
  </r>
  <r>
    <s v="RP-5003"/>
    <x v="18"/>
    <s v="FND-29348"/>
    <s v="R10-MPMU"/>
    <x v="0"/>
    <s v="MPMU-CP33: Garantizar el cumplimiento de la normatividad técnica de la EAAB en los diseños conceptuales presentados por los promotores en la formulación del plan parcial."/>
    <x v="1"/>
    <s v=" Descripción: Verificación por parte de Apoyo Técnico del cumplimiento de la factibilidad del servicio del diseño conceptual presentado por el promotor."/>
    <s v="Control Vigente"/>
    <s v="MPMU0101F02 Factibilidad de Servicio_x000a_ Carta Externa de no objección formulación plan parcial"/>
    <s v="Agudelo Cruz, Gina Paola_x000a_Ariza Gonzalez, Jorge Eduardo"/>
    <s v="Delgado Munevar, Aura Patricia"/>
    <s v="Ger Servicio al Cliente - Dir Apoyo Tecnico"/>
    <s v="1/01/2024"/>
    <s v="31/12/2024"/>
    <s v="Con Autocontrol"/>
    <s v="Cumplida"/>
    <s v="&quot;Carta Externa de no objección formulación plan parcial. *PP Tres Quebradas, S-2024-026241 DE 1/02/2024 *PP Chanco II, S-2024-080767 DE 19/03/2024. Es de tener en cuenta que se esta en proceso de actualización de las matrices de riesgo.&quot;"/>
    <s v="Con Monitoreo/Seguimiento"/>
    <s v="El control en la actualización de la matriz de riesgos que se viene adelantando debe completarse la información con los criterios de redacción según la última versión del a guía del DAFP._x000a_Ejecución:Se carga solo una comunicación remitida en el cuatrimestre evaluado, no se carga la información correspondiente al formato MPMU0101F02"/>
    <s v="Control revisado"/>
    <s v="26/08/2024"/>
    <x v="0"/>
    <x v="0"/>
    <m/>
    <m/>
  </r>
  <r>
    <s v="RP-8243"/>
    <x v="19"/>
    <s v="FND-29474"/>
    <s v="R10-MPFF"/>
    <x v="0"/>
    <s v="R10-MPFF-CP101"/>
    <x v="1"/>
    <s v="&quot;Cada vez que la empresa requiera realizar operaciones de crédito el Director de Análisis de Riesgos Financieros analiza las ofertas recibidas, evalúa la modalidad de tasa de interés y presenta recomendación al Comité de Riesgos Financieros._x000a_ Evidencia: MPFD0801F07 Plantilla Power Point Presentación&quot;"/>
    <s v="Control Vigente"/>
    <s v="MPFD0801F07 Plantilla Power Point Presentación"/>
    <s v="Martinez Rodriguez, Olivia"/>
    <s v="Guerrero Ardila, Miller German"/>
    <s v="Ger Financiera - Dir Analisis de Riesgos Financieros"/>
    <s v="1/01/2024"/>
    <s v="31/12/2024"/>
    <s v="Con Autocontrol"/>
    <s v="Cumplida"/>
    <s v="Se remite la evidencia de control - Presentación Power Point del mes de mayo y el documento técnico._x000a_ De acuerdo con lo evidenciado por Miller García &quot;Diseño del control: La descripción del control establece la frecuencia, responsable y propósito. Sin embargo, se debe especificar los criterios que fundamentan el análisis de las ofertas y la evaluación de la modalidad de la tasa de interés, con sus respectivas evidencias específicas, las cuales son el insumo para realizar presentación que se lleva al Comité de Riesgos Financieros.&quot; Atendiendo la recomendación se aporta el documento técnico como insumo de la presentación del Comité."/>
    <s v="Con Monitoreo/Seguimiento"/>
    <s v="Diseño del control: La descripción del control establece la frecuencia, responsable y propósito. Sin embargo, se debe especificar los criterios que fundamentan el análisis de las ofertas y la evaluación de la modalidad de la tasa de interés, con sus respectivas evidencias específicas, las cuales son el insumo para realizar presentación que se lleva al Comité de Riesgos Financieros. De igual forma, en el diseño del control, es importante considerar cual es el tratamiento frente a la causa (s)  identificada (s), considerando que es un control para un riesgo de corrupción._x000a_ Ejecución del control: Se evidencia presentación ante el COMITÉ EXTRAORDINARIO DE RIESGOS FINANCIEROS, el cual considera las propuestas de venta de títulos valores y acciones de endeudamiento, para gestionar el riesgo de liquidez, por parte de la DARF. Se evidencia documento técnico “OPERACIONES DE CRÉDITO PÚBLICO” del mes de mayo de 2024, elaborados por le DARF, el cual presenta las alternativas para operaciones de crédito público que se encuentran incorporadas en el plan de endeudamiento de la empresa. La evidencia proporcionada en la herramienta Archer demuestra que la ejecución del control se está llevando a cabo conforme la descripción, medio de verificación y período del monitoreo."/>
    <s v="Control revisado"/>
    <s v="26/08/2024"/>
    <x v="2"/>
    <x v="2"/>
    <m/>
    <m/>
  </r>
  <r>
    <s v="RP-8244"/>
    <x v="19"/>
    <s v="FND-29474"/>
    <s v="R10-MPFF"/>
    <x v="0"/>
    <s v="R10-MPFF-CP102"/>
    <x v="1"/>
    <s v="&quot;El Comité de Riesgos Financieros cada vez que se requiera evalúa las alternativas de tasa de interés y determina las opciones para realizar la adjudicación y decide la modalidad de tasa de interés. En caso que no sea conveniente finaliza el proceso, se aplaza o se de inicio a uno nuevo. Los resultados son consignados en el acta de comité._x000a_ Evidencia: Documenton Técnico  Acta de comité&quot;"/>
    <s v="Control Vigente"/>
    <s v="Documenton Técnico  Acta de comité"/>
    <s v="Martinez Rodriguez, Olivia"/>
    <s v="Guerrero Ardila, Miller German"/>
    <s v="Ger Financiera - Dir Analisis de Riesgos Financieros"/>
    <s v="1/01/2024"/>
    <s v="31/12/2024"/>
    <s v="Con Autocontrol"/>
    <s v="Cumplida"/>
    <s v="Se remite las evidencias del control : Documento Técnico y Acta de comité, correspondiente del mes de mayo."/>
    <s v="Con Monitoreo/Seguimiento"/>
    <s v="Diseño del control: La descripción del control establece la frecuencia, responsable y propósito. Sin embargo, se debe especificar los criterios que fundamentan el análisis de las ofertas y la evaluación de la modalidad de la tasa de interés, con sus respectivas evidencias específicas, las cuales son el insumo para realizar presentación que se lleva al Comité de Riesgos Financieros. De igual forma, en el diseño del control, es importante considerar cual es el tratamiento frente a la causa (s)  identificada (s), considerando que es un control para un riesgo de corrupción._x000a_ Ejecución del control: Se evidencia presentación Acta No. 154 del COMITÉ EXTRAORDINARIO DE RIESGOS FINANCIEROS, realizado el 14 de mayo de 2024, el cual desarrolló los puntos: 1) Alertas tempranas riesgo de liquidez, 2) Cupos de comisionista de bolsa, y 3) Gestión de crédito de tesorería de corto plazo hasta por 280.000 millones. Se evidencia documento técnico “OPERACIONES DE CRÉDITO PÚBLICO” del mes de mayo de 2024, elaborados por le DARF, el cual presenta las alternativas para operaciones de crédito público que se encuentran incorporadas en el plan de endeudamiento de la empresa. La evidencia proporcionada en la herramienta Archer demuestra que la ejecución del control se está llevando a cabo conforme la descripción, medio de verificación y período del monitoreo."/>
    <s v="Control revisado"/>
    <s v="26/08/2024"/>
    <x v="2"/>
    <x v="2"/>
    <m/>
    <m/>
  </r>
  <r>
    <s v="RP-8245"/>
    <x v="19"/>
    <s v="FND-29475"/>
    <s v="R11-MPFF"/>
    <x v="0"/>
    <s v="R11-MPFF-CP101"/>
    <x v="1"/>
    <s v="&quot;El Director de la Dirección Jurisdicción Coactiva y el profesional Especializado nivel 20 mensualmente establecen la gestión de cobro masivo de acuerdo al Instructivo MPFF0417I01 “Mensajería SMS – IVR”; posteriormente, el profesional nivel 22 y/o técnico nivel 32 realizan el diligenciamiento del formato MPFF0417F02 Check List envio SMS IVR´s y formato MPFF0417F03 “Check list envío de masivos prejuridico, con el fin de verificar la cantidad de cuentas y valores gestionados, en caso de no lograr la recuperación de cartera se realizará nuevamente el cobro de las obligaciones en mora y se genera  Informe de Gestiòn por etapa de cobro._x000a_ Evidencia: MPFD0801F08 Informe de Gestión por etapa de Cobro.&quot;"/>
    <s v="Control Vigente"/>
    <s v="MPFD0801F08 Informe de Gestión por etapa de Cobro."/>
    <s v="Martinez Rodriguez, Olivia"/>
    <s v="Guerrero Ardila, Miller German"/>
    <s v="Ger Financiera - Dir Jurisdiccion Coactiva"/>
    <s v="1/01/2024"/>
    <s v="31/12/2024"/>
    <s v="Con Autocontrol"/>
    <s v="Cumplida"/>
    <s v="Se remite las evidencias del control - MPFD0801F08 Informe de Gestión por etapa de Cobro, marzo a junio de 2024.  La información de julio se encuentra en construcción. _x000a_ De acuerdo con lo informado por Miller García &quot;EJECUCIÓN: La evidencia presentada demuestra que la ejecución del control se está llevando a cabo conforme la descripción y demás atributos, en el marco de la gestión de cobro masivo, incluyendo los archivos Check List envío SMS y Check List envío IVR´s Dic 2023 – Feb 2024; CheckList de cortes y Suspensiones Dic 2023 – Marzo 2024; Informes de cobro prejurídico, persuasivo y coactivo de Dic 2023 – Marzo 2024. Los registros que hacen referencia a los formatos MPFF0417F02 y MPFF0417F03, no corresponden a los que están vigentes en el mapa de procesos de la EAAB-ESP&quot;. La actualización del procedimiento MPFF0417P y los formatos se encuentra en revisión de Fernando Castro."/>
    <s v="Con Monitoreo/Seguimiento"/>
    <s v="Diseño del control: El control tal cual como está descrito cumple con los parámetros establecidos en la metodología de administración de riesgos (frecuencia, responsable, propósito, evidencias y criterios de revisión y de aceptación o rechazo). Sin embargo, se recomienda incluir en el campo medio de verificación (evidencia), los formatos mencionados en la descripción, ya que solo registra el MPFD0801F08 Informe de Gestión por etapa de Cobro. Si bien, el diseño del control cumple con los parámetros definidos, es importante dar claridad sobre el propósito del mismo frente a la gestión del riesgo de corrupción, el cual hace referencia a la “(…) exclusión o manipulación de la información de las cuentas contrato omitiendo las acciones operativas de la gestión de cobro de la cartera misión con el fin de favorecer intereses particulares.”. Se evidencian varios actores en la ejecución del control, siendo importante definir cuál de estos desarrolla realmente el control de cara a tratar la causa “No remitir la totalidad de cuentas que cumplen los criterios de corte o suspensión del servicio de acueducto”, la cual se identifica que puede originar la materialización del riesgo de corrupción._x000a_ Ejecución del control: Se evidencia Informes de cobro prejurídico, persuasivo y coactivo de Abril a Julio de 2024.La evidencia proporcionada en la herramienta Archer demuestra que la ejecución del control se está llevando a cabo conforme la descripción, medio de verificación y período del monitoreo."/>
    <s v="Control revisado"/>
    <s v="26/08/2024"/>
    <x v="2"/>
    <x v="2"/>
    <m/>
    <m/>
  </r>
  <r>
    <s v="RP-8246"/>
    <x v="19"/>
    <s v="FND-29476"/>
    <s v="R12-MPFF"/>
    <x v="0"/>
    <s v="R12-MPFF-CP101"/>
    <x v="1"/>
    <s v="El profesional 22 , los primeros cinco dias de cada mes realiza seguimiento a los archivos &quot;órdenes de tesorería&quot; emitidas por la Dirección de Tesoreria, que se encuentran en el file server del proceso generados por la adquisición de títulos del período. _x000a_ Revisa que las ordenes de tesorería extraidas de la carpeta compartida cumpla con los siguientes critérios:_x000a_ * La entidad financiera sea la aprobada por el comité de riesgos. * Cumplir con el cupo otorgado. * La tasa de rentabilidad sea la mejor._x000a_ En el caso de tener observaciones sobre las órdenes de tesorería se solicitan los ajustes correspondientes._x000a_ Posteriormente actualiza el archivo de Excel &quot;órdenes de tesoreria&quot; aplicando las politicas dadas en los comités de riesgos financieros para inversiones de portafolio de la Empresa._x000a_ Evidencia: Órdenes de Tesorería"/>
    <s v="Control Vigente"/>
    <s v="Órdenes de Tesorería"/>
    <s v="Martinez Rodriguez, Olivia"/>
    <s v="Guerrero Ardila, Miller German"/>
    <s v="Ger Financiera - Dir Analisis de Riesgos Financieros"/>
    <s v="1/01/2024"/>
    <s v="31/12/2024"/>
    <s v="Con Autocontrol"/>
    <s v="Cumplida"/>
    <s v="Se remiten las evidencias del primer trimestre de 2024 -  Se remite el informe de seguimiento de Ordenes de Tesorería y revisión de ordenes de tesorería._x000a_ De acuerdo con lo manifestado por Miller García: .EJECUCIÓN: Se adjunta relación de INFORME DE SEGUIMIENTO ORDENES DE TESORERÍA de los meses Enero, Febrero y Marzo de 2024. De igual forma, archivo con la base de revisión de 37 órdenes de tesorería con fecha de emisión de dic 2023, febrero 2024 y marzo 2024. La evidencia presentada demuestra que la ejecución del control se está llevando a cabo conforme la descripción y demás atributos del mismo. Sin embargo, se recomienda especificar como medio de verificación/evidencia en Archer, el Informe de seguimiento y el archivo base de revisión . Se acoge la recomendación efectuada, especificando los soportes."/>
    <s v="Con Monitoreo/Seguimiento"/>
    <s v="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en cuanto es importante incluir el área del cual es parte el responsable de la ejecución del control. De igual forma, aclarar cuando se tienen observaciones sobre las órdenes de tesorería se solicitan los ajustes correspondientes ¿por qué medio? y ¿a quién?_x000a_ Ejecución del control: Se evidencia INFORMES DE SEGUIMIENTO ORDENES DE TESORERÍA de los meses Abril a Julio de 2024. De igual forma, los archivos de seguimiento a las órdenes de tesorería con fecha de emisión mayo y junio de 2024. La evidencia proporcionada difiera de ls indicada en la herramienta Archer, sin embargo la evidencia presentada demuestra que la ejecución del control se está llevando a cabo conforme la descripción y período del monitoreo. Se recomienda especificar como medio de verificación (evidencia) en Archer, el Informe de seguimiento y el archivo base de revisión."/>
    <s v="Control revisado"/>
    <s v="26/08/2024"/>
    <x v="2"/>
    <x v="1"/>
    <m/>
    <m/>
  </r>
  <r>
    <s v="RP-8247"/>
    <x v="19"/>
    <s v="FND-29476"/>
    <s v="R12-MPFF"/>
    <x v="0"/>
    <s v="R12-MPFF-CP102"/>
    <x v="1"/>
    <s v="Trimestralmente el Profesional Especializado nivel 20 mediante el aplicativo destinado para las grabaciones, de forma aleatoria, son monitoreadas las llamadas de las extensiones de la Direccion de Tesorería donde se realizan inversiones del Portafolio para garantizar la trasparencia de las operaciones. Los critérios de verificación son los siguientes:_x000a_ * Se identifica que la entidad de negociación sea la indicada por la empresa. * Que se esté negociando con un funcionario de esa misma entidad.  * En la llamada debe identificarse el código del papel u orden de tesorería. * El monto sea consistente con lo inicialmente pactado. * Que la tasa corresponda a la pactada. * El plazo sea consistente a la negociación inicial. _x000a_ El resultado del seguimiento es consignado en una ayuda de memoria para socializar con el director y otro profesional del área._x000a_ Si se evidencia alguna irregularidad en el proceso se notificará a la Dirección de Tesorería o, de ser necesario, se socializará dicha irregularidad en el comité de riesgos financieros. _x000a_ Evidencia: Ayuda de Memoria"/>
    <s v="Control Vigente"/>
    <s v="Ayuda de Memoria"/>
    <s v="Martinez Rodriguez, Olivia"/>
    <s v="Guerrero Ardila, Miller German"/>
    <s v="Ger Financiera - Dir Analisis de Riesgos Financieros"/>
    <s v="1/01/2024"/>
    <s v="31/12/2024"/>
    <s v="Con Autocontrol"/>
    <s v="Cumplida"/>
    <s v="Se remite la evidencia del control del segundo trimestre de 2024.  Ayuda de memoria en la cual se incorporó la recomendación de la OCIyG."/>
    <s v="Con Monitoreo/Seguimiento"/>
    <s v="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ara darle orden a la descripción, iniciando con el responsable de la ejecución del control y el área a la que pertenece. De igual forma, revisar la tipología del control, ya que este cumple una función detectiva._x000a_ Ejecución del control: Se evidencia ayuda de memoria “Verificación llamadas sistema JUSTIN” del 02 de agosto de 2024, la cual presenta seguimiento a las llamadas de los días 20,21 y 22 de mayo y 11, 13 y 18 de junio, venta de títulos realizadas en el segundo trimestre. Cabe resaltar que en el mes de abril y junio de 2024 la dirección de tesorería no realizó operaciones. Se evidencia en la ayuda de memoria la relación de venta de títulos, fecha, funcionario que realizó la operación y hora. La evidencia proporcionada en la herramienta Archer demuestra que la ejecución del control se está llevando a cabo con la descripción y los elementos del riesgo asociado (causas). De igual forma, se está llevando a cabo conforme la descripción, medio de verificación y período del monitoreo."/>
    <s v="Control revisado"/>
    <s v="26/08/2024"/>
    <x v="2"/>
    <x v="2"/>
    <m/>
    <m/>
  </r>
  <r>
    <s v="RP-8257"/>
    <x v="19"/>
    <s v="FND-29477"/>
    <s v="R13-MPFF"/>
    <x v="0"/>
    <s v="R13-MPFF-CP101"/>
    <x v="1"/>
    <s v="El responsable de la caja menor, verifica las solicitudes de erogación realizadas por las áreas y los soportes correspondientes, revisando que éstas correspondan a los rubros disponibles y que cuenten con las firmas autorizadas y/o vistos buenos correspondientes, conforme a lo descrito en la Resolución de cajas menores de la vigencia.  En caso de alguna inconsistencia se verifica con el proveedor o el funcionario. Las áreas tienen un plazo de 3 días hábiles para realizar la legalización de la factura. Para el caso de reembolsos pueden legalizarlo dentro del mismo mes o al mes siguiente (exceptuando el mes de diciembre). Con los cierres mensuales, el área Tributaria verifica la consistencia de la información de las facturas, y en caso tal solicita las aclaraciones a que haya lugar._x000a_ Evidencia: Formato de solicitud de erogación caja menor MPFF0804F01, Formato de Relación gastos de transporte efectuados caja menor MPFF0804F09"/>
    <s v="Control Vigente"/>
    <s v="Formato de solicitud de erogación caja menor MPFF0804F01, Formato de Relación gastos de transporte efectuados caja menor MPFF0804F09"/>
    <s v="Baron Peralta, Marco Antonio_x000a_Cardona Castaño, Victor Alfonso_x000a_Castro Calderon, Viviana Alejandra_x000a_Grajales Vergara, Lina Marcela_x000a_Peraza Castiblanco, Carlos Fernando_x000a_Salazar Garcia, Verena Patricia"/>
    <s v="Guerrero Ardila, Miller German"/>
    <s v="Ger Sistema Maestro - Dir Abastecimiento_x000a_Ger Sistema Maestro - Dir Bienes Raices_x000a_Ger Gestion Humana y Administrativa - Dir Servicios Administrativos"/>
    <s v="1/01/2024"/>
    <s v="31/12/2024"/>
    <s v="Con Autocontrol"/>
    <s v="Cumplida"/>
    <s v="Se informa que durante el período objeto de corte no se han realizado  erogaciones  correspondiente a la  caja menor de la Dirección Bienes Raíces. En tal sentido, no se adjuntan soportes."/>
    <s v="Con Monitoreo/Seguimiento"/>
    <s v="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en cuanto a la frecuencia, aclarando si está definida (ejemplo. Semanal, quincenal, mensual, etc) o es cada vez que las áreas lo soliciten. Se recomienda revisar la responsabilidad de la ejecución del control que no sea ejecutado por el mismo responsable de la caja menor o la acción de control es realizada por la Dirección Tributaria, en términos del análisis del riesgo de corrupción. De igual forma, frente la redacción no es claro el actuar frente a las inconsistencias presentadas o que se cuándo el manejo de la caja menor se está llevando a cabo por fuera los procedimientos. Si bien, el diseño del control cumple con los parámetros definidos, es importante dar claridad sobre el propósito del mismo frente a la gestión del riesgo de corrupción y de cara a tratar la causa identificada._x000a_ Ejecución del control: Con respecto al manejo de caja menor de la Dirección de Servicios Administrativos y Dirección de Abastecimiento, se evidencian soportes correspondientes a erogaciones y gastos de los meses de abril a julio de 2024. Con respecto al manejo de caja menor de la Dirección Bienes Raíces, se informa que durante el período objeto de corte no se han realizado erogaciones, por lo tanto, no se adjuntan soportes._x000a_ La evidencia presentada demuestra que la ejecución del control se está llevando a cabo conforme la descripción y período del monitoreo."/>
    <s v="Control revisado"/>
    <s v="26/08/2024"/>
    <x v="2"/>
    <x v="2"/>
    <m/>
    <m/>
  </r>
  <r>
    <s v="RP-8248"/>
    <x v="19"/>
    <s v="FND-29478"/>
    <s v="R14-MPFF"/>
    <x v="0"/>
    <s v="R14-MPFF-CP101"/>
    <x v="1"/>
    <s v="El profesional nivel 22 verifica semanalmente los procesos coactivos de acuerdo a los criterios relacionados a continuación:_x000a_ * Años Mora (Priorizando expedientes &gt; 5 años) * Avance Procesal, identificando las gestiones que se han adelantado en los procesos, y aquellas que deben ser impulsadas o firmadas por los Abogados, Secretarios y Coordinadores * Valor de la obligación, priorizando las obligçaciones con cuantías más altas._x000a_ Diligencia y remite a los abogados sustanciadores vía correo electrónico el acta de reparto de expedientes, priorizando los criterios descritos._x000a_ Si la medida cautelar no fue inscrita o la Superintendencia de Subsidio Familiar entrega información acerca de los bienes o cuentas que posea del deudor, se debe realizar nuevamente el reparto del expediente, con el fin de aplicar el embargo que corresponda."/>
    <s v="Control Vigente"/>
    <s v="Base de datos con avance Gestión Procesal Correo electrónico MPFF0404F02 Acta reparto de expedientes"/>
    <s v="Martinez Rodriguez, Olivia"/>
    <s v="Guerrero Ardila, Miller German"/>
    <s v="Ger Financiera - Dir Jurisdiccion Coactiva"/>
    <s v="1/01/2024"/>
    <s v="31/12/2024"/>
    <s v="Con Autocontrol"/>
    <s v="Cumplida"/>
    <s v="Se remiten las evidencias de los controles - Base de datos con avance Gestión Procesal, Correo electrónico y MPFF0404F02 Acta de reparto de expedientes, del período marzo, abril, mayo y junio, en cuanto julio, la extracción de cartera se inicia el 12 de agosto de 2024. En el archivo Word, están incluidos los  link con la información de la Base de Datos Avance Gestión Procesal de marzo a junio de 2024._x000a_  _x000a_  _x000a_  _x000a_  _x000a_  _x000a_ Quedamos atentos a las solicitudes de los auditores."/>
    <s v="Con Monitoreo/Seguimiento"/>
    <s v="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 al igual que, describir en qué momento se utiliza la información relacionada con el el registro Base de Datos avance en la Gestión Procesal, como parte de la evidencia de la ejecución del control. Teniendo en cuenta que es un control para un riesgo de corrupción, no se evidencia qué acciones se generan diferentes a la gestión normal de proceso._x000a_ Ejecución del control: Se evidencia en la herramienta Archer, correos electrónicos de reparto del período Abril a junio de 2024, archivos de reparto de expedientes para sustanciar del período Abril a junio de 2024 y link de carpeta en sharepoint de las bases de datos de avance en la gestión procesal. La evidencia presentada demuestra que la ejecución del control se está llevando a cabo conforme la descripción y período del monitoreo. "/>
    <s v="Control revisado"/>
    <s v="26/08/2024"/>
    <x v="2"/>
    <x v="2"/>
    <m/>
    <m/>
  </r>
  <r>
    <s v="RP-8249"/>
    <x v="19"/>
    <s v="FND-29478"/>
    <s v="R14-MPFF"/>
    <x v="0"/>
    <s v="R14-MPFF-CP102"/>
    <x v="1"/>
    <s v="Mensualmente el Profesional Nivel 22 verifica que los Abogados, Secretarios y Coordinadores hayan impulsado los procesos asignados, comparando los expedientes relacionados en el acta de reparto y los movimientos registrados en el aplicativo Coactivo Web. _x000a_ Posteriormente, vía correo electrónico se remite la relación de procesos pendientes de impulso, correo que debe ser enviado a los abogados que tienen pendiente sustanciación, a los supervisores correspondientes y al Director, con el fin de que se realice el impulso o registro que corresponda, y se procederá con la aprobación de la cuenta de cobro acorde a los productos efectivamente realizados._x000a_ Los resultados de esta gestión se presentarán en el informe de gestión de la etapa coactiva."/>
    <s v="Control Vigente"/>
    <s v="Base Expedientes sin Impulso  Correo Expedientes sin Impulso Informe Gestión Etapa Coactiva"/>
    <s v="Martinez Rodriguez, Olivia"/>
    <s v="Guerrero Ardila, Miller German"/>
    <s v="Ger Financiera - Dir Jurisdiccion Coactiva"/>
    <s v="1/01/2024"/>
    <s v="31/12/2024"/>
    <s v="Con Autocontrol"/>
    <s v="Cumplida"/>
    <s v="Se remiten las evidencias del control - Base Expedientes sin Impulso, Correo Expedientes sin Impulso, Informe Gestión Etapa Coactiva, correspondientes a los meses de abril a junio de 2024. En cuanto a la información del mes de julio se encuentra en construcción._x000a_ De acuerdo con lo manifestado por Miller García &quot;EJECUCIÓN: La evidencia proporcionada en la herramienta Archer suministra correos electrónicos con la cantidad de procesos pendientes por impulsar durante los meses de dic a febrero 2024, la base de expedientes sin impulso correspondientes al mismo período. Se selecciona revisión específica del mes de febrero, siendo consistente la información de los procesos pendientes por impulsar. La evidencia presentada demuestra que la ejecución del control se está llevando a cabo conforme la descripción y demás atributos de este; sin embargo, no es claro, como se identifica esta información en el Informe coactivo del respectivo mes. &quot;. En el  capítulo 5.1.2 se refleja la cantidad de procesos asignados y pendientes por impulsar por cada abogado, información que también se refleja para los profesionales que firman las actuaciones administrativas, las cuales están contenidas en el informe en el capítulo 5.1.3. Es de aclarar que el primer día hábil del mes siguiente a la asignación de procesos, se validan los expedientes pendientes de impulso, para que ese mismo día el profesional realice las actividades pendientes."/>
    <s v="Con Monitoreo/Seguimiento"/>
    <s v="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_x000a_ Ejecución del control: Se evidencia en la herramienta Archer, correos electrónicos con la cantidad de procesos pendientes por impulsar, Informe de Gestión Etapa Coactiva y la base de expedientes sin impulso, correspondientes a los meses de Abril a junio de 2024. La evidencia presentada demuestra que la ejecución del control se está llevando a cabo conforme la descripción, medio de verificación y período del monitoreo."/>
    <s v="Control revisado"/>
    <s v="26/08/2024"/>
    <x v="2"/>
    <x v="2"/>
    <m/>
    <m/>
  </r>
  <r>
    <s v="RP-8250"/>
    <x v="19"/>
    <s v="FND-29479"/>
    <s v="R15-MPFF"/>
    <x v="0"/>
    <s v="R15-MPFF-CP101"/>
    <x v="1"/>
    <s v="El Profesional Nivel 22 extrae del ERP SAP por medio de la transacción ZFICA083,  la relación de financiaciones o refinanciaciones suscritas semanalmente por los funcionarios de la Dirección Jurisdicción Coactiva y envía la información por correo electrónico a todos los colaboradores de la DJC. _x000a_ Quincenalmente, el Profesional nivel 22 verifica que el número de financiaciones efectuas en el ERP SAP y entregadas al área del archivo, tengan la totalidad de los documentos aportados por el usuario. En caso de que no estén los documentos completos, se solicitan por correo electrónico."/>
    <s v="Control Vigente"/>
    <s v="Correo electrónico (Listado de acuerdos de pago pendientes)"/>
    <s v="Martinez Rodriguez, Olivia"/>
    <s v="Guerrero Ardila, Miller German"/>
    <s v="Ger Financiera - Dir Jurisdiccion Coactiva"/>
    <s v="1/01/2024"/>
    <s v="31/12/2024"/>
    <s v="Con Autocontrol"/>
    <s v="Cumplida"/>
    <s v="Se remite las evidencias del control - Correo electrónico (Listado de acuerdos de pago pendientes) y reporte de acuerdo de pagos pendientes, de los meses abril a julio de 2024. _x000a_ Quedamos atentos a la solicitud de los auditores."/>
    <s v="Con Monitoreo/Seguimiento"/>
    <s v="Diseño del control: :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 al igual que, se evidencia información que no corresponde a la acción de control (el segundo párrafo es donde denota la acción de control). Se recomienda incluir el método para identificar los documentos faltantes (¿Check list?) y revisar el tipo de control, considerando que este cumple una función “Detectiva”._x000a_ Ejecución del control: Se evidencia en la herramienta Archer, correos electrónicos Acuerdos de Pago Pendientes de los meses Abril a Julio de 2024 y correos de validación de la información. La evidencia presentada demuestra que la ejecución del control se está llevando a cabo conforme la descripción, medio de verificación y período del monitoreo._x000a_  "/>
    <s v="Control revisado"/>
    <s v="26/08/2024"/>
    <x v="2"/>
    <x v="2"/>
    <m/>
    <m/>
  </r>
  <r>
    <s v="RP-8251"/>
    <x v="19"/>
    <s v="FND-29480"/>
    <s v="R16-MPFF"/>
    <x v="0"/>
    <s v="R16-MPFF-CP101"/>
    <x v="1"/>
    <s v="Diariamente los Auxiliares Administrativos Nivel 40 y 32 realizan la asignación teniendo en cuenta únicamente el consecutivo de llegada de los documentos de cobro, excepto las argumentadas de acuerdo a las indicaciones de la política No. 23 del procedimiento  MPFF0501 Registro de facturas y documentos en Cuentas por Pagar. _x000a_ Los Profesionales Especializados Nivel 21 y los Auxiliares Administrativos Nivel 32 diariamente identifican los documentos de cobro que pueden ser registrados en el ERP-SAP, y proceden a: - Revisar los indicadores tributarios de renta, IVA e ICA del acreedor y demás conceptos a descontar, realizando los ajustes pertinentes si la información de los indicadores tributarios parametrizados en el sistema no corresponde con la operación o concepto cobrado, estos ajustes serán realizados con base en la información registrada en el Registro Único Tributario (RUT) y/o documento de cobro a través de la Transacción XK03 Acreedor Visualizar: Acceso. - Parametrizar la herramienta J1ICONVEND para la verificación de los documentos de cobro de las personas naturales prestadoras de servicios, de acuerdo con sus características en cuanto a pagos de seguridad social y deducciones. - Determinar para su respectivo registro si los documentos de cobro corresponden a operaciones comerciales realizadas con o sin gestión contractual. - Realizar el registro, a través de las transacciones SAP autorizadas, F-43 &quot;Registrar factura acreedor &quot; y ZAP73 &quot;Añadir factura recibida&quot;, de los documentos de cobro recibidos, la transacción utilizada dependerá del documento logístico informado para su registro contable, si se trata de un trámite con gestión contractual tendrá entrada de mercancía, si el trámite es sin gestión contractual tendrá registro presupuestal (RP)._x000a_  "/>
    <s v="Control Vigente"/>
    <s v="Archivo de Excel “Base de Datos Documentos de Cobro Recibidos&quot;"/>
    <s v="Martinez Rodriguez, Olivia"/>
    <s v="Guerrero Ardila, Miller German"/>
    <s v="Ger Financiera - Dir Tributaria"/>
    <s v="1/01/2024"/>
    <s v="31/12/2024"/>
    <s v="Con Autocontrol"/>
    <s v="Cumplida"/>
    <s v="Se remite la evidencia del control - Archivo de Excel “Base de Datos Documentos de Cobro Recibidos&quot;; para los períodos abril a julio de 2024._x000a_ Quedamos atentos a lo solicitado por los auditores."/>
    <s v="Con Monitoreo/Seguimiento"/>
    <s v="Diseño del control:  El control tal cual como está descrito cumple con los parámetros establecidos en la metodología de administración de riesgos (frecuencia, responsable, propósito, evidencias y criterios de revisión y de aceptación o rechazo). Sin embargo, se recomiendan mejoras en su redacción, por cuanto es importante incluir el área del cual es parte el responsable de la ejecución del control. De igual forma, es importante tener en cuenta la segregación de funciones para determinar quién está ejecutando realmente la acción de control, teniendo en cuenta que el riesgo está identificado de gestionar documentos de cobro sin respetar el orden de asignación. El primer párrafo de la descripción, no corresponde a una acción de control._x000a_ Ejecución del control: Se evidencia en la herramienta Archer, las Bases de Datos Documentos de Cobro Recibidos de los meses de Abril a Julio de 2024. En esta base se observa la trazabilidad de la gestión del trámite de pago a acreedores desde la radicación hasta el cargue del documento de cobro en el Lotus Notes. De igual forma, se lleva un control estadístico de radicación y de la cantidad de pago que tiene a cargo cada uno de los verificadores de manera mensual. La evidencia presentada demuestra que la ejecución del control se está llevando a cabo conforme la descripción, medio de verificación y período del monitoreo, sin embargo, es importante detallar como se controla la atención según orden de llegada._x000a_  "/>
    <s v="Control revisado"/>
    <s v="26/08/2024"/>
    <x v="2"/>
    <x v="2"/>
    <m/>
    <m/>
  </r>
  <r>
    <s v="RP-2861"/>
    <x v="0"/>
    <s v="FND-28060"/>
    <s v="CDR1"/>
    <x v="1"/>
    <s v="CTCD01: Llamados de atención a sujetos procesales"/>
    <x v="2"/>
    <s v="Objetivo: Evitar la conducta dilatoria por parte de los sujetos procesales para que el proceso prosiga con las etapas legales._x000a_  Descripción: Advertida la conducta dilatoria, el comisionado proyecta providencia de llamado de atención al investigado, Apoderado o Defensor de Oficio  para el cumplimiento de deberes procesales. Dicha providencia es revisada y firmada por el Jefe de la Oficina de Investigaciones Disciplinarias."/>
    <s v="Control Vigente"/>
    <s v="Providencia"/>
    <s v="Caro Gil, Luz Zoraida"/>
    <s v="Ortiz Lemos, Yina Marcela"/>
    <s v="Oficina de Control Disciplinario Interno"/>
    <s v="1/01/2024"/>
    <s v="31/12/2024"/>
    <s v="Con Autocontrol"/>
    <s v="Cumplida"/>
    <s v="A manera de evidencia del cumplimiento de la actividad se anexan autos resolviendo nulidades y se explican a los sujetos procesales las razones"/>
    <s v="Con Monitoreo/Seguimiento"/>
    <s v="Diseño del control: Se debe mejorar el propósito del control, la periodicidad del control, criterios para ejecutar la actividad y que actividades adicionales se realizan cuando se presentan desviaciones_x000a_ Ejecución del control: :De acuerdo con el medio de verificación establecido es importante se relacione la revisión realizada por la jefe de la oficina correspondiente, adicionalmente es importante se relaciona los llamados de atención necesario por las conductas dilatorias de los investigados dado dentro del medio de verificación solo se relaciona un auto que niega reconocer personería para actuar, las evidencias aportadas no demuestran lo establecido en el medio de verificación establecido &quot;el comisionado proyecta providencia de llamado de atención al investigado, Apoderado o Defensor de Oficio  para el cumplimiento de deberes procesales. Dicha providencia es revisada y firmada por el Jefe de la Oficina de Investigaciones Disciplinarias.&quot;"/>
    <s v="Control revisado"/>
    <s v="2/10/2024"/>
    <x v="0"/>
    <x v="0"/>
    <m/>
    <m/>
  </r>
  <r>
    <s v="RP-2862"/>
    <x v="0"/>
    <s v="FND-28060"/>
    <s v="CDR1"/>
    <x v="1"/>
    <s v="CTCD02: Chequeo de procesos (Barrido)"/>
    <x v="0"/>
    <s v="Objetivo: Verificar el cumplimiento de las etapas procesales y el debido recaudo probatorio_x000a_  Descripción: Mensualmente, el Auxiliar Administrativo realiza una reunión con cada Comisionado, en la que se encarga de verificar el cumplimiento de las etapas procesales dentro de los términos legales y del recaudo probatorio, cotejando en los expedientes las últimas actuaciones realizadas por los comisionados  registrando en el Sistema de Información Disciplinaria del Distrito Capital (SID) y retroalimentado al Jefe de Oficina de Investigaciones Disciplinarias. Así mismo, esta información es registrada por la Secretaria del Despacho en el Aplicativo Interno de la OID."/>
    <s v="Control Vigente"/>
    <s v="Aplicativo Interno de la OID, SID"/>
    <s v="Caro Gil, Luz Zoraida"/>
    <s v="Ortiz Lemos, Yina Marcela"/>
    <s v="Oficina de Control Disciplinario Interno"/>
    <s v="1/01/2024"/>
    <s v="31/12/2024"/>
    <s v="Con Autocontrol"/>
    <s v="Cumplida"/>
    <s v="Se revisaron los procesos activos en los aplicativos que maneja la empresa. Se cumplió la actividad, Se anexa cuadro"/>
    <s v="Con Monitoreo/Seguimiento"/>
    <s v="Diseño del control: Es importante complementar el diseño del control con las actividades a realizar en caso que se presenten desviaciones_x000a_ Ejecución del control: Se evidencia archivo en excel en el cual se relaciona expediente, nombre del implicado, última actuación, observación, pero es este no es claro cual es el seguimiento realizado, la fecha de seguimiento, ni la verificación de cumplimiento de las etapas procesales, el registro en el aplicativo SID, y la retroalimentación de la jefe de la oficina, por lo cual es necesario se evalúe la evidencia aportada para que cumpla con los criterios establecido."/>
    <s v="Control revisado"/>
    <s v="2/10/2024"/>
    <x v="2"/>
    <x v="0"/>
    <m/>
    <m/>
  </r>
  <r>
    <s v="RP-2863"/>
    <x v="0"/>
    <s v="FND-28060"/>
    <s v="CDR1"/>
    <x v="1"/>
    <s v="CTCD03: Requerir pruebas"/>
    <x v="1"/>
    <s v="Objetivo: Contar con el suficiente material probatorio de una manera oportuna para tomar una decisión de fondo. Descripción: Mensualmente, el Profesional Comisionado, de acuerdo con el chequeo de procesos, requiere las pruebas al área interna o Entidad Externa, advirtiendo que la falta de colaboracion  puede generar falta disciplinaria."/>
    <s v="Control Vigente"/>
    <s v="Se generan y se conservan soportes"/>
    <s v="Caro Gil, Luz Zoraida"/>
    <s v="Ortiz Lemos, Yina Marcela"/>
    <s v="Oficina de Control Disciplinario Interno"/>
    <s v="1/01/2024"/>
    <s v="31/12/2024"/>
    <s v="Con Autocontrol"/>
    <s v="Cumplida"/>
    <s v="Se anexan pdf's de autos de pruebas emitidos, en los cuales se solicitan y ordenan pruebas"/>
    <s v="Con Monitoreo/Seguimiento"/>
    <s v="Diseño del control: Se debe mejorar el propósito del control, la periodicidad del control, criterios para ejecutar la actividad y que actividades adicionales se realizan cuando se presentan desviaciones_x000a_ Ejecución del control: La evidencia aportada no muestra de manera clara el objetivo del control &quot; Mensualmente, el Profesional Comisionado, de acuerdo con el chequeo de procesos, requiere las pruebas al área interna o Entidad Externa, advirtiendo que la falta de colaboración puede generar falta disciplinaria&quot;, por lo cual es importante complementar la misma, se propone evaluar si los memorando internos y cartas externas de solicitud de información y pruebas pueden ser evidencias de la ejecución del control"/>
    <s v="Control revisado"/>
    <s v="2/10/2024"/>
    <x v="0"/>
    <x v="0"/>
    <m/>
    <m/>
  </r>
  <r>
    <s v="RP-2864"/>
    <x v="0"/>
    <s v="FND-28060"/>
    <s v="CDR1"/>
    <x v="1"/>
    <s v="CTCD04: Seguimiento al Control de Términos (procesos)"/>
    <x v="0"/>
    <s v="Objetivo: Realizar seguimiento al estado de los procesos, al cumplimiento de las etapas procesales a fin de tomar la decisión de fondo que en derecho corresponda. Descripción: A través del Aplicativo de Investigaciones Disciplinarias (OID), se realiza seguimiento al estado de los procesos, generando alertas frente a la oportunidad en los términos, actuaciones procesales, y recaudo de pruebas. El Aplicativo emite alertas, las cuales se notifican de manera automática a los Profesionales Comisionados y al Profesional responsable del seguimiento al vencimiento de los términos, quien corrobora con el Abogado. Lo anterior, permite tomar acciones para prevenir la prescripción de la acción disciplinaria y emitir decisiones de fondo ajustadas a la Ley disciplinaria."/>
    <s v="Control Vigente"/>
    <s v="Aplicativo de Investigaciones Disciplinarias (OID)"/>
    <s v="Caro Gil, Luz Zoraida"/>
    <s v="Ortiz Lemos, Yina Marcela"/>
    <s v="Oficina de Control Disciplinario Interno"/>
    <s v="1/01/2024"/>
    <s v="31/12/2024"/>
    <s v="Con Autocontrol"/>
    <s v="Cumplida"/>
    <s v="Se cumplió con la actividad. Se anexa cuadro en excel"/>
    <s v="Con Monitoreo/Seguimiento"/>
    <s v="Diseño del control: Se debe mejorar el propósito del control, la periodicidad del control, criterios para ejecutar la actividad y que actividades adicionales se realizan cuando se presentan desviaciones_x000a_ Ejecución del control: Si bien se relaciona archivo en excel en el cual se relaciona el listado de los procesos y las fechas para su vencimiento, es importante se relacione un muestreo de la notificación de manera automática a los Profesionales Comisionados y al Profesional responsable del seguimiento al vencimiento de los términos que genera el aplicativo, con el objetivo de buscar una adecuada gestión del riesgo"/>
    <s v="Control revisado"/>
    <s v="2/10/2024"/>
    <x v="0"/>
    <x v="2"/>
    <m/>
    <m/>
  </r>
  <r>
    <s v="RP-2865"/>
    <x v="0"/>
    <s v="FND-28060"/>
    <s v="CDR1"/>
    <x v="1"/>
    <s v="CTCD06: Revisión por la segunda instancia"/>
    <x v="2"/>
    <s v="Objetivo: Garantizar los derechos del investigado de acuerdo con lo estipulado en el Código Disciplinario Descripción: Cuando el sujeto procesal presenta recurso de apelación frente a las providencias, el Jefe de Oficina de Investigaciones Disciplinarias analiza la procedencia del recurso y remite el expediente al Gerente General para la decisión final y la orden de su ejecución."/>
    <s v="Control Vigente"/>
    <s v="Auto y comunicación remisoria del Expediente, Resolución del Gerente General (por la cual se decide el recurso de apelación)"/>
    <s v="Caro Gil, Luz Zoraida"/>
    <s v="Ortiz Lemos, Yina Marcela"/>
    <s v="Gerencia General"/>
    <s v="1/01/2024"/>
    <s v="31/12/2024"/>
    <s v="Con Autocontrol"/>
    <s v="Cumplida"/>
    <s v="En este periodo se profirieron ocho (8) resoluciones de 2a instancia en dos (2) se modificó la decisión de 1a instancia y en las demás se confirmó, Se anexa cuadro en excel"/>
    <s v="Con Monitoreo/Seguimiento"/>
    <s v="Diseño del control: Se debe mejorar el propósito del control, la periodicidad del control, criterios para ejecutar la actividad y que actividades adicionales se realizan cuando se presentan desviaciones_x000a_ Ejecución del control: Si bien se relaciona informe de investigaciones remitidos a segunda instancia, es importante este control se complemente con la remisión del expediente al Gerente General para la decisión final y la orden de su ejecución, ahora bien si esta información es confidencial por la naturaleza de la información es importante la oficina no exprese dentro del autocontrol y se justifique bajo que norme se encuentra amparado"/>
    <s v="Control revisado"/>
    <s v="2/10/2024"/>
    <x v="0"/>
    <x v="0"/>
    <m/>
    <m/>
  </r>
  <r>
    <s v="RP-4783"/>
    <x v="1"/>
    <s v="FND-28762"/>
    <s v="R3-MPCI"/>
    <x v="1"/>
    <s v="MPCI-CP4: Aplicación del estatuto de auditoría"/>
    <x v="1"/>
    <s v="Aplicación del estatuto de auditoría"/>
    <s v="Control Vigente"/>
    <s v="MPFD0801F04 Lista de asistencia MPFD0801F05 Ayuda de memoria"/>
    <s v="Valbuena Melenge, Luz Dary_x000a_Vanegas Laverde, Sandra Esmeralda"/>
    <s v="Yaver Marquez, Susana"/>
    <s v="Of de Control Interno y Gestion"/>
    <s v="1/01/2024"/>
    <s v="31/12/2024"/>
    <s v="Con Autocontrol"/>
    <s v="Cumplida"/>
    <s v="En el Estatuto de Auditoría se establecen los lineamientos frente al ejercicio de auditoría y la conducta que deben seguir los auditores, la aplicación del Estatuto de auditoria se evidencia a través de su presentación en la reunión de apertura de cada auditoría, para evidencia de aplicación de este control se adjunta la presentación en Power Point , ayuda de memoria y lista de asistencia de  la Auditoria de Gestión Documental, la cual se ejecutò en el periodo abril - agosto del 2024."/>
    <s v="Con Monitoreo/Seguimiento"/>
    <s v="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_x000a_ Se evidencia ayuda de memoria del 28 de febrero de 2023 inicio de auditoria al proceso Gestión documental y lista de asistencia del 28 de febrero de 2024 con los participantes de la reunión  donde se dio a conocer los aspectos más relevantes del estatuto de auditoria interna de la OCIG, presentación de Auditoria interna a la unidad auditable &quot; Gestión Documental donde se relaciona la Resolución 1281 de 2019 (Estatuto de Auditoria Interna; Roles y responsabilidad, autoridad, restricciones, disponibilidad y entrega de la información y confidencialidad de la información). La evidencia no corresponde al periodo de corte mayo a agosto."/>
    <s v="Control revisado"/>
    <s v="5/09/2024"/>
    <x v="0"/>
    <x v="3"/>
    <m/>
    <m/>
  </r>
  <r>
    <s v="RP-4784"/>
    <x v="1"/>
    <s v="FND-28762"/>
    <s v="R3-MPCI"/>
    <x v="1"/>
    <s v="MPCI-CP6: Capacitación en temas de auditoría"/>
    <x v="1"/>
    <s v="Capacitación en temas de auditoría"/>
    <s v="Control Vigente"/>
    <s v="Matriz de capacitaciones de la OCIG"/>
    <s v="Valbuena Melenge, Luz Dary_x000a_Vanegas Laverde, Sandra Esmeralda"/>
    <s v="Yaver Marquez, Susana"/>
    <s v="Of de Control Interno y Gestion"/>
    <s v="1/01/2024"/>
    <s v="31/12/2024"/>
    <s v="Con Autocontrol"/>
    <s v="Cumplida"/>
    <s v="Con el fin de fortalecer los conocimientos del equipo de auditores se realizan capacitaciones en temas relacionados con la auditoria.  Como evidencia de la ejecución del control se adjunta Informe de las capacitaciones realizadas con corte al 30 de agosto del 2024."/>
    <s v="Con Monitoreo/Seguimiento"/>
    <s v="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_x000a_ Se evidencia informe capacitación auditores de la OCIG de fecha 30 de agosto del 2024. El medio de verificación no corresponde al establecido, el cual es Matriz de capacitaciones de la OCIG. y el informe anexo se encuentra sin firma. "/>
    <s v="Control revisado"/>
    <s v="5/09/2024"/>
    <x v="0"/>
    <x v="1"/>
    <m/>
    <m/>
  </r>
  <r>
    <s v="RP-4785"/>
    <x v="1"/>
    <s v="FND-28762"/>
    <s v="R3-MPCI"/>
    <x v="1"/>
    <s v="MPCI-CP7: Suscripción carta de compromiso del auditado"/>
    <x v="1"/>
    <s v="Suscripción carta de compromiso del auditado"/>
    <s v="Control Vigente"/>
    <s v="MPCI0101F04 Carta De Compromiso Auditoría"/>
    <s v="Valbuena Melenge, Luz Dary_x000a_Vanegas Laverde, Sandra Esmeralda"/>
    <s v="Yaver Marquez, Susana"/>
    <s v="Of de Control Interno y Gestion"/>
    <s v="1/01/2024"/>
    <s v="31/12/2024"/>
    <s v="Con Autocontrol"/>
    <s v="Cumplida"/>
    <s v="Con el fin de asegurar que el auditado proporcione la información necesaria para el cumplimiento de la auditoria se realiza la suscripción de la carta de representaciòn que garantiza el ejercicio auditor, como soporte de la aplicación del control se adjuntan las cartas suscritas de la auditoría al Proceso Gestión Documental que se encontraba en ejecución en el periodo abril – agosto del 2024."/>
    <s v="Con Monitoreo/Seguimiento"/>
    <s v="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_x000a_ Se evidencia Carta de representación relacionada con la Auditoría a la unidad auditable Gestión Documental firmada por los directores que participan en este proceso de fecha 26 de febrero de 2024. Ajustar el medio de verificación ya que relaciona Carta De Compromiso Auditoría y el formato se llama Carta de representación. La evidencia no corresponde al periodo de corte mayo a agosto."/>
    <s v="Control revisado"/>
    <s v="5/09/2024"/>
    <x v="0"/>
    <x v="3"/>
    <m/>
    <m/>
  </r>
  <r>
    <s v="RP-4786"/>
    <x v="1"/>
    <s v="FND-28762"/>
    <s v="R3-MPCI"/>
    <x v="1"/>
    <s v="MPCI-CP8: Cumplimiento del Plan Anual de Auditoría"/>
    <x v="1"/>
    <s v="Cumplimiento del Plan Anual de Auditoría"/>
    <s v="Control Vigente"/>
    <s v="MPFD0801F13 Plan anual de auditorías MPFD0801F04 Lista de asistencia MPFD0801F05 Ayuda de memoria"/>
    <s v="Valbuena Melenge, Luz Dary_x000a_Vanegas Laverde, Sandra Esmeralda"/>
    <s v="Yaver Marquez, Susana"/>
    <s v="Of de Control Interno y Gestion"/>
    <s v="1/01/2024"/>
    <s v="31/12/2024"/>
    <s v="Con Autocontrol"/>
    <s v="Cumplida"/>
    <s v="La OCIG realiza seguimiento mensual al cumplimiento del PAA, para ello se realizan reuniones virtuales por Teams en donde se guarda la grabación de la reunión con el registro de asistentes o se levanta la ayuda de memoria y lista de asistencia respectivos, como evidencia de la aplicación del control se adjunta la lista de asistencia del seguimiento que se realizó en junio del 2024 al PAA 2024 vigente y reposa la grabaciòn de la sesiòn en la plataforma teams."/>
    <s v="Con Monitoreo/Seguimiento"/>
    <s v="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_x000a_ Se evidencia lista de asistencia del 4 de junio de 2024 con título Seguimiento PAA 2024. Revisar el medio de verificación ya que solo se relaciona lista de asistencia y se establece el Plan anual de auditorías y ayuda de memoria._x000a_ Adicionalmente en el autocontrol manifiestan que realizan la grabación de la reunión y que esta reposa en la plataforma teams. Es importante que se descargan las mismas ya que la plataforma teams tiene un tiempo establecido para borrar las mismas. "/>
    <s v="Control revisado"/>
    <s v="5/09/2024"/>
    <x v="0"/>
    <x v="0"/>
    <m/>
    <m/>
  </r>
  <r>
    <s v="RP-8255"/>
    <x v="2"/>
    <s v="FND-30451"/>
    <s v="R102-MPEC"/>
    <x v="1"/>
    <s v="MPEC-CC103"/>
    <x v="2"/>
    <s v="Cada vez que se identifica una situación que tenga una alta notoriedad pública y un amplio espectro de personas involucradas o impactadas y luego del análisis de la situación realizado por parte del líder del proceso afectado en conjunto con el Jefe de la Oficina Asesora de Imagen Corporativa y Comunicaciones se define que es una crisis, se activa el instructivo MPEC0201I04 de comunicación en crisis; de lo contrario, se analiza si se debe generar algún tipo de información de respuesta a la situación y activar el procedimiento MPEC0201P01 de comunicación externa."/>
    <s v="Control Vigente"/>
    <s v="Correo electrónico, chat y/o ayuda de memoria"/>
    <s v="Huerfano Alayon, Alba Luz"/>
    <s v="Rodriguez Riveros, Adriana"/>
    <s v="Secretaria General - Of Asesora Imagen y Comunicaciones"/>
    <s v="1/01/2024"/>
    <s v="31/12/2024"/>
    <s v="Con Autocontrol"/>
    <s v="Cumplida"/>
    <s v="Una vez estabilizadas las acciones a seguir bajo los lineamientos de la Alcaldía Mayor sobre la crisis por racionamiento de agua, ocurrida en el mes de abril de 2024, el 21 de mayo se hace el análisis y descripción de todo el manejo de comunicaciones de la oficina desde el inicio de este evento, de acuerdo con el instructivo MPEC0201I04 Manejo de Comunicaciones en situaciones de crisis._x000a_ Adjuntamos ayuda de memoria, listas de asistencia, balance de información a través de las redes sociales y monitoreo de medios de abril, mayo, junio y julio de 2024."/>
    <s v="Con Monitoreo/Seguimiento"/>
    <s v="Diseño del control: Cumplen con los parámetros definidos en la metodología de administración de riesgos, donde se incluye en la redacción de manera explícita la descripción, frecuencia, responsable, metodología de aplicación, criterios de aceptación o rechazo, desviaciones y evidencia._x000a_ Ejecución del control: Se evidencia el cumplimiento del control con los anexos relacionados de ayuda de memoria. Los demás anexos listas de asistencia, balance de información a través de las redes sociales y monitoreo de medios de abril, mayo, junio y julio de 2024 no se encuentran dentro de las evidencias definidas que son: correo electrónico, chat y/o ayuda de memoria), estos son los archivos que se deben anexar. "/>
    <s v="Control revisado"/>
    <s v="20/09/2024"/>
    <x v="1"/>
    <x v="2"/>
    <m/>
    <m/>
  </r>
  <r>
    <s v="RP-8256"/>
    <x v="2"/>
    <s v="FND-30451"/>
    <s v="R102-MPEC"/>
    <x v="1"/>
    <s v="MPEC-CC106"/>
    <x v="2"/>
    <s v="Cada vez que se identifique la publicación de un contenido en los medios de comunicación oficiales de la EAAB-ESP que contenga información imprecisa, inexacta o falsa y luego del análisis se evidencia que fue un error por parte de algún integrante de la Oficina Asesora de Imagen Corporativa y Comunicaciones, el Jefe de la OICYC solicita mediante correo electrónico y/o chat la emisión de una nueva publicación dando alcance a la anterior y corrigiendo la información. Evidencia: Correo con solicitud de corrección, publicación ajustada"/>
    <s v="Control Vigente"/>
    <s v="Correo con solicitud de corrección, publicación ajustada"/>
    <s v="Huerfano Alayon, Alba Luz"/>
    <s v="Rodriguez Riveros, Adriana"/>
    <s v="Secretaria General - Of Asesora Imagen y Comunicaciones"/>
    <s v="1/01/2024"/>
    <s v="31/12/2024"/>
    <s v="Con Autocontrol"/>
    <s v="Cumplida"/>
    <s v="Durante el periodo mayo, junio, julio y agosto de 2024 no se presentaron casos de publicaciones institucionales con contenidos falsos, imprecisos o inexactos que ameritaran dar el alcance de corrección respectiva."/>
    <s v="Con Monitoreo/Seguimiento"/>
    <s v="Diseño del control: Cumplen con los parámetros definidos en la metodología de administración de riesgos, donde se incluye en la redacción de manera explicita la descripción, frecuencia, responsable, metodología de aplicación, criterios de aceptación o rechazo, desviaciones y evidencia._x000a_ Ejecución del control:  Al ser control correctivo se indica que no fue necesaria su activación dado que no se materializó el riesgo, lo cual es acorde con la definición de control correctivo"/>
    <s v="Control revisado"/>
    <s v="20/09/2024"/>
    <x v="1"/>
    <x v="4"/>
    <s v="Al ser control correctivo, no se requirió aplicar"/>
    <m/>
  </r>
  <r>
    <s v="RP-8265"/>
    <x v="2"/>
    <s v="FND-30452"/>
    <s v="R103-MPEC"/>
    <x v="1"/>
    <s v="MPEC-CC109"/>
    <x v="2"/>
    <s v="Cada vez que se publique en los medios de comunicación oficiales de la empresa contenido gráfico y/o audiovisual que involucre de manera directa y explícita a niños o personas externas de la Empresa, y que no se cuente con el formato de Release firmado, o se haga uso de imágenes, fotografías o textos producidos por personal externo de la empresa y no se cuenten con la autorización o se referencien las citas correctamente, el Jefe de la Oficina Asesora de Imagen Corporativa y Comunicaciones (comunicación externa) o el profesional nivel 20 (comunicación interna) solicita mediante correo electrónico y/o chat al profesional encargado de publicar la información eliminar inmediatamente la publicación y si aplica generar una nueva publicación. Evidencia: Correo electrónico y/o chat."/>
    <s v="Control Vigente"/>
    <s v="Correo electrónico y/o chat."/>
    <s v="Huerfano Alayon, Alba Luz"/>
    <s v="Rodriguez Riveros, Adriana"/>
    <s v="Secretaria General - Of Asesora Imagen y Comunicaciones"/>
    <s v="1/01/2024"/>
    <s v="31/12/2024"/>
    <s v="Con Autocontrol"/>
    <s v="Cumplida"/>
    <s v="Durante este periodo de corte, meses de mayo, junio, julio y agosto de 2024, no se ha requerido activar el control correctivo ya que no se evidenciaron publicaciones con contenidos gráficos y audiovisuales sin las debidas autorizaciones de uso de imagen o citas correspondientes. Sobre uso de imagen con personas externas de la Empresa, se ha diligenciado, en los casos requeridos, el formato Releasse para la autorización de uso de imagen."/>
    <s v="Con Monitoreo/Seguimiento"/>
    <s v="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_x000a_ Ejecución del control:  Al ser controles correctivos se indica que no fue necesaria su activación dado que no se materializó el riesgo, lo cual es acorde con la definición de control correctivo"/>
    <s v="Control revisado"/>
    <s v="20/09/2024"/>
    <x v="1"/>
    <x v="4"/>
    <s v="Al ser control correctivo, no se requirió aplicar"/>
    <m/>
  </r>
  <r>
    <s v="RP-8254"/>
    <x v="2"/>
    <s v="FND-30451"/>
    <s v="R102-MPEC"/>
    <x v="1"/>
    <s v="MPEC-CD105"/>
    <x v="0"/>
    <s v="El auxiliar administrativo de la OICYC mensualmente verifica la información publicada en los medios de comunicación a través del servicio de monitoreo de medios contratado, internet, radio y televisión. Mensualmente, elabora un documento que consolide las estadísticas de la medición en medios sobre los impactos noticiosos de la información directa e indirecta emitida por la OICYC. En el caso de identificar  situaciones  o  eventos  que  pueden  impactar negativamente la reputación de la Empresa, se alerta a la Alta Dirección mediante correo electrónico, chat o reunión"/>
    <s v="Control Vigente"/>
    <s v="Documento estadísticas de monitoreo a medios Correo electrónico o chat (si aplica)"/>
    <s v="Huerfano Alayon, Alba Luz"/>
    <s v="Rodriguez Riveros, Adriana"/>
    <s v="Secretaria General - Of Asesora Imagen y Comunicaciones"/>
    <s v="1/01/2024"/>
    <s v="31/12/2024"/>
    <s v="Con Autocontrol"/>
    <s v="Cumplida"/>
    <s v="Durante el segundo cuatrimestre de 2024, MAYO, JUNIO, JULIO y AGOSTO de 2024, se verificó la información publicada en los medios de comunicación a través del servicio de monitoreo de medios contratado, internet, radio y televisión, y se elaboraron los documentos que consolidan las estadísticas de la medición de medios sobre los impactos noticiosos de la información emitida de manera directa por la OICYC o publicada de manera indirecta. Con el monitoreo se hizo análisis de los impactos negativos más recurrentes, los cuales se envían de manera consolidada cada tres meses a las áreas correspondientes._x000a_ Se adjuntan documentos del monitoreo mensual a medios de comunicación (monitoreo, gráficas, boletines y solicitudes de medios) así como los documentos del informe de análisis de impactos negativos que el jefe de la OICYC envía trimestralmente a las áreas._x000a_ NOTA: una vez el contratista envíe el reporte de monitoreo del mes de agosto y la información sea procesada, se dará alcance para subir las respectivas evidencias "/>
    <s v="Con Monitoreo/Seguimiento"/>
    <s v="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_x000a_ Ejecución del control:  Se evidencia cumplimiento del control mediante los archivos anexos del monitoreo mensual a medios para los meses de mayo junio y julio, no se cuenta todavía con el documento de agosto."/>
    <s v="Control revisado"/>
    <s v="20/09/2024"/>
    <x v="1"/>
    <x v="2"/>
    <m/>
    <m/>
  </r>
  <r>
    <s v="RP-8252"/>
    <x v="2"/>
    <s v="FND-30451"/>
    <s v="R102-MPEC"/>
    <x v="1"/>
    <s v="MPEC-CP101"/>
    <x v="1"/>
    <s v="Cada vez que se reciban los contenidos proyectados por parte de la OICYC, el solicitante de publicación de la información (Colaboradores de la EAAB, Jefes de Oficina, Gerentes Corporativos y/o Alcaldía Mayor de Bogotá) revisa los contenidos proyectados por la OICYC frente a la solicitud enviada, validando que la precisión del contenido corresponda a lo esperado a comunicar (indicaciones como fechas, lugares, cronogramas, cifras y datos precisos del tema). En el caso en que se requiera corregir algún dato o información del contenido proyectado, se informa mediante correo electrónico y/o chat a la OICYC los ajustes esperados.  Si la información está correcta se informa mediante correo electrónico y/o chat a la OICYC para que continúe con el trámite. Evidencia: Correo electrónico y/o chat  de aprobación o rechazo según aplique"/>
    <s v="Control Vigente"/>
    <s v="Correo electrónico y/o chat  de aprobación o rechazo según aplique"/>
    <s v="Huerfano Alayon, Alba Luz"/>
    <s v="Rodriguez Riveros, Adriana"/>
    <s v="Secretaria General - Of Asesora Imagen y Comunicaciones"/>
    <s v="1/01/2024"/>
    <s v="31/12/2024"/>
    <s v="Con Autocontrol"/>
    <s v="Cumplida"/>
    <s v="Durante los meses de mayo, junio, julio y agosto de 2024 se hizo la revisión, ajustes y aprobación final de los boletines de prensa a publicar por parte de la jefe de la Oficina Asesora de Imagen Corporativa y Comunicaciones._x000a_ Se envía evidencia de la revisión, ajustes y aprobación para publicación contenidos de Comunicación Interna (se remite una aprobación como evidencia y ejemplo de las más de 90 que se hacen al mes y se pueden consultar en la carpeta file server de la Oficina)_x000a_ Se adjuntan correos de revisión y aprobación respectivos._x000a_ Nota: De acuerdo con la solicitud del jefe de comunicaciones y la aprobación de la Directora de Calidad y Procesos, se apoya en el reporte y cargue de evidencias de los riesgos de corrupción y planes de tratamiento enviadas por la Oficina de Comunicaciones"/>
    <s v="Con Monitoreo/Seguimiento"/>
    <s v="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_x000a_ Ejecución del control: Se evidencian los correos de aprobación, validación de datos de los contenidos para los meses de mayo junio julio y agosto cumpliendo con el medio de verificación y ejecución del control."/>
    <s v="Control revisado"/>
    <s v="20/09/2024"/>
    <x v="1"/>
    <x v="2"/>
    <m/>
    <m/>
  </r>
  <r>
    <s v="RP-8253"/>
    <x v="2"/>
    <s v="FND-30451"/>
    <s v="R102-MPEC"/>
    <x v="1"/>
    <s v="MPEC-CP102"/>
    <x v="1"/>
    <s v="Cada vez que los contenidos y productos han sido proyectados por el equipo de la OICYC, el Jefe (comunicación externa) o el profesional nivel 20 (comunicación interna) de la Oficina Asesora de Imagen Corporativa y Comunicaciones  revisa los productos proyectados frente a la solicitud, validando que los productos correspondan a lo esperado a comunicar. Si el producto está correcto se informa mediante correo electrónico y/o chat al equipo de diseño para que continúe con el trámite de publicación.  En caso de requerir algún ajuste, se informa mediante correo electrónico y/o chat para que realice las respectivas correcciones. Evidencia: Correo electrónico y/o chat  de aprobación o rechazo según aplique"/>
    <s v="Control Vigente"/>
    <s v="Correo electrónico y/o chat  de aprobación o rechazo según aplique"/>
    <s v="Huerfano Alayon, Alba Luz"/>
    <s v="Rodriguez Riveros, Adriana"/>
    <s v="Secretaria General - Of Asesora Imagen y Comunicaciones"/>
    <s v="1/01/2024"/>
    <s v="31/12/2024"/>
    <s v="Con Autocontrol"/>
    <s v="Cumplida"/>
    <s v="Durante los meses de abril, mayo, junio,  julio y agosto de 2024 se hizo la revisión, ajustes y aprobación final de los boletines de prensa a publicar por parte del jefe de la Oficina OICYC._x000a_ Y, para publicación contenidos de Comunicación Interna, se envía como evidencia un correo de revisión y aprobación, como ejemplo de las más de 90 que se hacen al mes y se pueden consultar en la carpeta file server de la Oficina._x000a_ Se adjuntan correos de revisión y aprobación respectivos. _x000a_ Nota: De acuerdo con la solicitud del jefe de comunicaciones y la aprobación de la directora de Calidad y Procesos, se apoya en el reporte y cargue de evidencias de los riesgos de corrupción y planes de tratamiento enviadas por la Oficina de Comunicaciones"/>
    <s v="Con Monitoreo/Seguimiento"/>
    <s v="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_x000a_ Ejecución del control: Se evidencian los correos de aprobación  o rechazo para los meses de mayo junio julio y agosto, cumpliendo con el medio de verificación y ejecución del control"/>
    <s v="Control revisado"/>
    <s v="20/09/2024"/>
    <x v="1"/>
    <x v="2"/>
    <m/>
    <m/>
  </r>
  <r>
    <s v="RP-8261"/>
    <x v="2"/>
    <s v="FND-30452"/>
    <s v="R103-MPEC"/>
    <x v="1"/>
    <s v="MPEC-CP107"/>
    <x v="1"/>
    <s v="El Jefe de la OICYC (comunicación externa), o el Profesional especializado Nivel 20 (comunicaión interna) cada vez que recibe los productos proyectados frente a la solicitud, valida que los productos correspondan a lo esperado a comunicar, y en el caso que en las imágenes o videos utilizados involucren de manera directa y explícita a niños o personas externas de la Empresa, se verifica que se cuente con el registro y firma del formato MPEC0101F06 Release - Autorización Uso de Imagen. En el caso en que no se cuente con el formato diligenciado y firmado, no se puede hacer uso de dicho material y se solicita mediante correo electrónico o chat hacer los ajustes correspondientes. Evidencia: Formato MPEC0101F06 Release - Autorización Uso de Imagen, correo electrónico y/o chat"/>
    <s v="Control Vigente"/>
    <s v="Formato MPEC0101F06 Release - Autorización Uso de Imagen, correo electrónico y/o chat"/>
    <s v="Huerfano Alayon, Alba Luz"/>
    <s v="Rodriguez Riveros, Adriana"/>
    <s v="Secretaria General - Of Asesora Imagen y Comunicaciones"/>
    <s v="1/01/2024"/>
    <s v="31/12/2024"/>
    <s v="Con Autocontrol"/>
    <s v="Cumplida"/>
    <s v="Durante los meses de MAYO, JUNIO, JULIO Y AGOSTO de 2024 se verificó la autorización de uso de imagen para las fotografías y videos testimoniales utilizadas en diferentes estrategias comunicativas de la EAAB-ESP_x000a_ Se adjuntan los formatos Releasse (autorización uso de imagen) debidamente diligenciados._x000a_ En este link está video de autorización uso de imagen para los reels en video de la estrategia “Casa Sustentable”_x000a_ https://acueducto-my.sharepoint.com/personal/aramirezz_acueducto_com_co/_layouts/15/stream.aspx?id=%2Fpersonal%2Faramirezz%5Facueducto%5Fcom%5Fco%2FDocuments%2FAttachments%2FREELES%20CASA%20SUSTENTABLE%20%2Emp4&amp;referrer=StreamWebApp%2EWeb&amp;referrerScenario=AddressBarCopied%2Eview%2E7d4d8199%2Dcbf6%2D4ab2%2D9275%2Dedb029080007&amp;ct=1724961548089&amp;or=OWA%2DNT%2DMail&amp;cid=b939f967%2D21a9%2D63bd%2D1292%2D1383cce78b89&amp;ga=1_x000a_  "/>
    <s v="Con Monitoreo/Seguimiento"/>
    <s v="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_x000a_ Ejecución del control:  Se evidencian los Releasse (autorización uso de imagen) diligenciados, cumpliendo con el medio de verificación y ejecución del control."/>
    <s v="Control revisado"/>
    <s v="20/09/2024"/>
    <x v="1"/>
    <x v="2"/>
    <m/>
    <m/>
  </r>
  <r>
    <s v="RP-8263"/>
    <x v="2"/>
    <s v="FND-30452"/>
    <s v="R103-MPEC"/>
    <x v="1"/>
    <s v="MPEC-CP108"/>
    <x v="1"/>
    <s v="El Jefe de la OICYC (comunicación externa), o el Profesional especializado Nivel 20 (comunicación interna) cada vez que recibe las piezas diseñadas, valida que los textos y las imágenes y/o fotografías utilizadas y que hayan sido producidas por personas externas a la Empresa, estén referenciadas correctamente con las citas respectivas y se cuenten con los permisos y autorizaciones para su uso, dando cumplimiento a lo dispuesto en la Ley de Derechos de Autor. En el caso en que no se cumpla, se solicita mediante correo electrónico o chat hacer los ajustes correspondientes; si no se cuenta con los permisos o autorizaciones no se puede hacer uso de ese material. Evidencia: Correo electrónico y/o chat de solicitud de ajustes, correo electrónico con la autorización de uso."/>
    <s v="Control Vigente"/>
    <s v="Correo electrónico y/o chat de solicitud de ajustes, correo electrónico con la autorización de uso."/>
    <s v="Huerfano Alayon, Alba Luz"/>
    <s v="Rodriguez Riveros, Adriana"/>
    <s v="Secretaria General - Of Asesora Imagen y Comunicaciones"/>
    <s v="1/01/2024"/>
    <s v="31/12/2024"/>
    <s v="Con Autocontrol"/>
    <s v="Cumplida"/>
    <s v="Las piezas diseñadas y publicadas en este periodo, MAYO, JUNIO, JULIO Y AGOSTO de 2024, se emitieron con imágenes, textos y fotografías de producción propia de la OICYC y no fue necesario utilizar fotos o videos producidos por personas o entidades externas a la Empresa que hubieran requerido citas o referencias de autorización de uso."/>
    <s v="Con Monitoreo/Seguimiento"/>
    <s v="Diseño del control: Cumple con los parámetros definidos en la metodología de administración de riesgos, donde se incluye en la redacción de manera explicita la descripción, frecuencia, responsable, metodología de aplicación, criterios de aceptación o rechazo, desviaciones y evidencia._x000a_ Ejecución del control:   Durante el periodo mayo, junio, julio y agosto, las piezas diseñadas y publicadas se emitieron imágenes, textos y fotografías de producción propia de la OICYC y no fue necesario utilizar fotos o videos producidos por personas o entidades externas a la empresa que hubieran requerido citas o referencias de autorización de uso "/>
    <s v="Control revisado"/>
    <s v="20/09/2024"/>
    <x v="1"/>
    <x v="4"/>
    <s v="No se ejecutó en el periodo, no tiene evidencias"/>
    <m/>
  </r>
  <r>
    <s v="RP-4947"/>
    <x v="3"/>
    <s v="FND-29334"/>
    <s v="R2-MPEE"/>
    <x v="1"/>
    <s v="MPEE-CC15: Establecer acciones de mejora de acuerdo con los resultados obtenidos de la aplicación del mecanismo de medición, teniendo en cuenta los lineamientos del procedimiento MPCS0202P Mejoramiento continuo."/>
    <x v="2"/>
    <s v="Establecer acciones de mejora de acuerdo con los resultados obtenidos de la aplicación del mecanismo de medición, teniendo en cuenta los lineamientos del procedimiento MPCS0202P Mejoramiento continuo."/>
    <s v="Control Vigente"/>
    <s v="MPCS0202F01 Análisis de Causas y Consecuencias_x000a__x000a_MPCS0202F02 Plan de Mejoramiento"/>
    <s v="Camelo Penaloza, Gerardo_x000a_Herrera Africano, Diana Marcela_x000a_Huerfano Alayon, Alba Luz_x000a_Leon Lopez, Nubia Irley_x000a_Lopez Alarcon, Ciro Albeiro_x000a_Ochoa Suarez, Juan Jacobo_x000a_Ramos Lopez, Maria Lucila_x000a_Rojas Guerrero, Helbert Yesid_x000a_Rojas Ramos, Maria Angelica_x000a_Sarmiento Remolina, Miguel Angel_x000a_Toro Piracon, Julian Alberto"/>
    <s v="Rodriguez Gomez, Eliana"/>
    <s v=""/>
    <s v="1/01/2024"/>
    <s v="31/12/2024"/>
    <s v="Con Autocontrol"/>
    <s v="Cumplida"/>
    <s v="Acorde a lo indicado en el primer reporte, el 6 de febrero de 2024 se participa en la socialización de los resultados de las encuestas de satisfacción de los grupos de interés Colaboradores-Activos, Pensionados y Organizaciones – Sindicatos. Esto en el marco del cumplimiento del contrato 1-05-12200-1362-2023, cuyo objeto es “Encuesta para evaluar la percepción/satisfacción de grupos de interés de la EAAB-ESP frente a la satisfacción de sus necesidades y expectativas para la vigencia 2023” a cargo de la firma INFORMACIÓN LOCALIZADA SAS._x000a_  _x000a_ En la socialización participan los directores, facilitadores SUG y profesionales referentes de proceso de la GCGHA._x000a_  _x000a_ Adicionalmente en el orden del día del subcomité de control interno 1-2024 del 15 de febrero, se socializan nuevamente los resultados. Cada área, de acuerdo con sus responsabilidades específicas con los tres (3) grupos de interés, analizó los resultados y justificó la adopción o no de planes de mejoramiento, de conformidad al memorando 1210001-2024-0063._x000a_  _x000a_ Sin perjuicio de lo indicado previamente, la Gerencia de Gestión Humana y Administrativa, tomó los resultados de las encuestas de satisfacción de los grupos de interés, como parte de los insumos para la definición de metas para el nuevo PGE. "/>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las diferentes áreas que se encuentran como responsables de autocontrol, solo se evidencia reporte por parte de la Gerencia de Talento Humano. Las evidencias cargadas no corresponden al periodo de reporte, por lo que no se puede evaluar la ejecución del control en el periodo."/>
    <s v="Control revisado"/>
    <s v="9/09/2024"/>
    <x v="0"/>
    <x v="3"/>
    <m/>
    <m/>
  </r>
  <r>
    <s v="RP-4961"/>
    <x v="3"/>
    <s v="FND-29337"/>
    <s v="R4-MPEE"/>
    <x v="1"/>
    <s v="MPEE-CC34: Revisa la presentación de revisión por la Dirección y realiza observaciones frente a la información presentada."/>
    <x v="2"/>
    <s v="Revisa la presentación de revisión por la Dirección y realiza observaciones frente a la información presentada."/>
    <s v="Control Vigente"/>
    <s v="Presentación Revisión por Dirección"/>
    <s v="Ortiz Lemos, Yina Marcela"/>
    <s v="Rodriguez Gomez, Eliana"/>
    <s v="Ger Planeamiento y Control - Dir Gestion de Calidad y Procesos_x000a_Gerencia Planeamiento y Control"/>
    <s v="1/01/2024"/>
    <s v="31/12/2024"/>
    <s v="Con Autocontrol"/>
    <s v="Cumplida"/>
    <s v="Se realizó la revisión de las presentaciones de revisión por dirección, a la fecha no se han generado desviaciones significativas para reportar"/>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e evidencia la ejecución del control, donde se revisaron las presentaciones de revisión por la dirección y se emitieron observaciones a estas, dando cumplimiento al control y a su medio de verificación."/>
    <s v="Control revisado"/>
    <s v="9/09/2024"/>
    <x v="0"/>
    <x v="2"/>
    <m/>
    <m/>
  </r>
  <r>
    <s v="RP-4968"/>
    <x v="3"/>
    <s v="FND-29334"/>
    <s v="R2-MPEE"/>
    <x v="1"/>
    <s v="MPEE-CC37: Identifica la necesidad de realizar ajustes y/o modificaciones al Plan General Estratégico"/>
    <x v="2"/>
    <s v="Identifica la necesidad de realizar ajustes y/o modificaciones al Plan General Estratégico"/>
    <s v="Control Vigente"/>
    <s v="MPFD0801F05 Ayuda de Memoria_x000a__x000a_MPFD0801F01_x000a_Memorando Interno"/>
    <s v="Gomez Prieto, Kelly Charlot"/>
    <s v="Rodriguez Gomez, Eliana"/>
    <s v=""/>
    <s v="1/01/2024"/>
    <s v="31/12/2024"/>
    <s v="Con Autocontrol"/>
    <s v="No aplica al corte"/>
    <s v="No aplica al corte, dado que no se presentaron modificaciones al Plan General Estratégico 2020-2024 y adicionalmente, la Empresa se encuentra en el proceso de formulación y aprobación del Plan General Estratégico 2024-2028."/>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Teniendo en cuenta lo reportado en el autocontrol donde se especifica que el control no aplica para el periodo dado que no se presentaron modificaciones, se espera en los próximos cuatrimestres poder evaluar la ejecución del control."/>
    <s v="Control revisado"/>
    <s v="9/09/2024"/>
    <x v="0"/>
    <x v="4"/>
    <s v="No aplica para el periodo evaluado"/>
    <m/>
  </r>
  <r>
    <s v="RP-4969"/>
    <x v="3"/>
    <s v="FND-29334"/>
    <s v="R2-MPEE"/>
    <x v="1"/>
    <s v="MPEE-CC38: Identifica la necesidad de realizar ajustes y/o modificaciones al acuerdo de gestión"/>
    <x v="2"/>
    <s v="Identifica la necesidad de realizar ajustes y/o modificaciones al acuerdo de gestión"/>
    <s v="Control Vigente"/>
    <s v="MPFD0801F01_x000a_Memorando Interno"/>
    <s v="Gomez Prieto, Kelly Charlot"/>
    <s v="Rodriguez Gomez, Eliana"/>
    <s v=""/>
    <s v="1/01/2024"/>
    <s v="31/12/2024"/>
    <s v="Con Autocontrol"/>
    <s v="No aplica al corte"/>
    <s v="_x000a__x000a__x000a__x000a_  No aplica al corte, dado que no se presentaron solicitudes de modificaciones a los Acuerdos de Gestión_x000a__x0009__x000a_ _x000a__x000a_"/>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Teniendo en cuenta lo reportado en el autocontrol donde se especifica que el control no aplica para el periodo dado que no se presentaron modificaciones, se espera en los próximos cuatrimestres poder evaluar la ejecución del control."/>
    <s v="Control revisado"/>
    <s v="9/09/2024"/>
    <x v="0"/>
    <x v="4"/>
    <s v="No aplica para el periodo evaluado"/>
    <m/>
  </r>
  <r>
    <s v="RP-4970"/>
    <x v="3"/>
    <s v="FND-29334"/>
    <s v="R2-MPEE"/>
    <x v="1"/>
    <s v="MPEE-CC39: Identifica la necesidad de realizar ajustes y/o modificaciones al Plan de Acción Institucional"/>
    <x v="2"/>
    <s v="Identifica la necesidad de realizar ajustes y/o modificaciones al Plan de Acción Institucional"/>
    <s v="Control Vigente"/>
    <s v="MPFD0801F01_x000a_Memorando Interno"/>
    <s v="Gomez Prieto, Kelly Charlot"/>
    <s v="Rodriguez Gomez, Eliana"/>
    <s v=""/>
    <s v="1/01/2024"/>
    <s v="31/12/2024"/>
    <s v="Con Autocontrol"/>
    <s v="Cumplida"/>
    <s v="De acuerdo con la solicitud de la Gerencia de Tecnología y la solicitud de la Dirección de Apoyo Comercial, se revisó y presentó el 29 de agosto de 2024 ante el Comité Corporativo No.15 la modificación de los siguientes planes institucionales y estrategicos 2024 asociado al Decreto 612/18:_x000a__x000a_ _x000a_Solicitud modificación Plan Maestro de Tecnología – PMT 2024._x000a__x000a_ _x000a_Solicitud modificación Plan de Seguridad y Privacidad de la Información 2024._x000a__x000a_ _x000a_Solicitud modificación Plan de Tratamiento de Riesgos de Seguridad y Privacidad de la Información 2024._x000a__x000a_ _x000a_Solicitud modificación Programa de Transparencia y Ética Pública – PTEP 2024._x000a__x000a__x000a_Se adjunta:_x000a__x000a_ _x000a_Correos solicitud áreas (GT-DAC)._x000a__x000a_ _x000a_Reuniones revisión modificaciones planes 2024 - Dec. 612 (GT)._x000a__x000a_ _x000a_Correo solicitud presentación modificación Planes 2024 - Dec. 612 para Comité Corporativo._x000a__x000a_ _x000a_Presentación._x000a__x000a__x000a_   "/>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e evidencia la ejecución del control, donde se identificó la necesidad de ajustar el PAI 2024 por parte de las áreas, la revisión desde la DPCRC y la presentación ante el comité corporativo, dando cumplimiento al control."/>
    <s v="Control revisado"/>
    <s v="9/09/2024"/>
    <x v="0"/>
    <x v="2"/>
    <m/>
    <m/>
  </r>
  <r>
    <s v="RP-4971"/>
    <x v="3"/>
    <s v="FND-29334"/>
    <s v="R2-MPEE"/>
    <x v="1"/>
    <s v="MPEE-CC40: Identifica la necesidad de realizar ajustes y/o modificaciones al Plan de Adecuación y Sostenibilidad MIPG"/>
    <x v="2"/>
    <s v="Identifica la necesidad de realizar ajustes y/o modificaciones al Plan de Adecuación y Sostenibilidad MIPG"/>
    <s v="Control Vigente"/>
    <s v="MPFD0801F01_x000a_Memorando Interno"/>
    <s v="Delgado Munevar, Aura Patricia_x000a_Rodriguez Gomez, Eliana"/>
    <s v="Rodriguez Gomez, Eliana"/>
    <s v=""/>
    <s v="1/01/2024"/>
    <s v="31/12/2024"/>
    <s v="Con Autocontrol"/>
    <s v="Cumplida"/>
    <s v="En el segundo cuatrimestre se presentaron solicitudes de modificación de actividades al PAS-MIPG de cuatro políticas, las cuales fueron socializadas con el equipo de líderes temáticos y enfoques del SUG y posteriormente con el comité corporativo, quienes aprobaron de acuerdo con el análisis realizado. Se adjuntan las solicitudes de modificación realizadas por las diferentes áreas en el segundo cuatrimestre así como la respuesta a la solicitud y la certificación de la decisión del comité corporativo."/>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e evidencia la ejecución del control, donde se identificó la necesidad de ajustar el PAI 2024 por parte de las áreas, la revisión desde la DGCYP y la presentación ante el comité corporativo, dando cumplimiento al control."/>
    <s v="Control revisado"/>
    <s v="20/09/2024"/>
    <x v="0"/>
    <x v="2"/>
    <m/>
    <m/>
  </r>
  <r>
    <s v="RP-4942"/>
    <x v="3"/>
    <s v="FND-29334"/>
    <s v="R2-MPEE"/>
    <x v="1"/>
    <s v="MPEE-CP10: Revisión y análisis del contexto de proceso"/>
    <x v="1"/>
    <s v="Revisión y análisis del contexto de proceso"/>
    <s v="Control Vigente"/>
    <s v="MPEE0301F03 Analisis de contexto"/>
    <s v="Sanchez Velasco, Ruth Janeth"/>
    <s v="Rodriguez Gomez, Eliana"/>
    <s v=""/>
    <s v="1/01/2024"/>
    <s v="31/12/2024"/>
    <s v="Con Autocontrol"/>
    <s v="Cumplida"/>
    <s v="De los análisis de contexto que se encontraban en proceso de firmas por parte de los líderes del proceso (Servicio Acueducto y Gestión de Mantenimiento, Calibración, Hidrometeorología y Ensayo) en el ultimo corte de autocontrol, se adjuntan como evidencia del control, los archivos en donde se evidencia la formalización de los contextos de los mismos.   Es de aclarar que por modificación del mapa de procesos se  integró el proceso de  mantenimiento en CHE._x000a_ "/>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e evidencia la ejecución del control, donde se revisaron y se actualizaron los contextos de dos procesos que estaban pendientes de aprobación por los líderes, dando cumplimiento al control y a su medio de verificación."/>
    <s v="Control revisado"/>
    <s v="9/09/2024"/>
    <x v="0"/>
    <x v="2"/>
    <m/>
    <m/>
  </r>
  <r>
    <s v="RP-4943"/>
    <x v="3"/>
    <s v="FND-29334"/>
    <s v="R2-MPEE"/>
    <x v="1"/>
    <s v="MPEE-CP11: Revisar la retroalimentación de la caracterización de grupos de interés"/>
    <x v="1"/>
    <s v="Revisar la retroalimentación de la caracterización de grupos de interés"/>
    <s v="Control Vigente"/>
    <s v="MPEE0110F01 Caracterización Grupos de interés_x000a__x000a_MPFD0801F07_x000a_Plantilla Power Point_x000a__x000a_Documento Soporte Caracterización de Grupos de Interés"/>
    <s v="Gomez Prieto, Kelly Charlot"/>
    <s v="Rodriguez Gomez, Eliana"/>
    <s v="Ger Planeamiento y Control - Dir Planeacion y Control de Resultados Corporativos_x000a_Gerencia Planeamiento y Control"/>
    <s v="1/01/2024"/>
    <s v="31/12/2024"/>
    <s v="Con Autocontrol"/>
    <s v="En avance"/>
    <s v="En el marco del del producto 1. Formulación del Plan General Estratégico del contrato de prestación de servicios No. 2-05-12200-0220-2024 se presentó la propuesta del PGE 2024-2028 donde se encuentra la caracterización de grupos de interés, el 24 de junio de 2024 en el Comité de Obras e Inversiones de la Junta Directiva a nivel informativo y posteriormente el 28 de junio la Gerente General aprobó el Tablero de Mando para iniciar el ejercicio de despliegue._x000a_ _x000a_Finalmente, el 20 de agosto se realizó taller de planeación estratégica con el fin de presentar a la Junta Directiva el consolidado de la propuesta del Plan General Estratégico 2024-2028 de manera informativa. Resultado del taller, los miembros comparten el ejercicio y valoran el esfuerzo de la Empresa en plantear su direccionamiento estratégico y sugieren hacerle seguimiento trimestral y señalan que el paso a seguir es la aprobación formal del PGE 2024-2028 en el mes de septiembre."/>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i bien se evidencian las acciones realizadas previas a la aprobación del PGE incluyendo la caracterización de grupos de interés, los soportes no cargados no cumplen con la totalidad de medios de verificación definidos (MPEE0110F01 Caracterización Grupos de interés, Documento Soporte Caracterización de Grupos de Interés, MPFD0801F07 Plantilla Power Point), por lo que se espera que en el próximo autocontrol se adjunten las soportes que cumplan con el medio de verificación."/>
    <s v="Control revisado"/>
    <s v="25/09/2024"/>
    <x v="0"/>
    <x v="1"/>
    <m/>
    <m/>
  </r>
  <r>
    <s v="RP-4944"/>
    <x v="3"/>
    <s v="FND-29334"/>
    <s v="R2-MPEE"/>
    <x v="1"/>
    <s v="MPEE-CP12: Revisar la retroalimentación del Diagnóstico General Estratégico"/>
    <x v="1"/>
    <s v="Revisar la retroalimentación del Diagnóstico General Estratégico"/>
    <s v="Control Vigente"/>
    <s v="MPFD0801F07_x000a_Plantilla Power Point_x000a__x000a_Documento Soporte Diagnóstico General Estratégico"/>
    <s v="Gomez Prieto, Kelly Charlot"/>
    <s v="Rodriguez Gomez, Eliana"/>
    <s v="Ger Planeamiento y Control - Dir Planeacion y Control de Resultados Corporativos_x000a_Gerencia Planeamiento y Control"/>
    <s v="1/01/2024"/>
    <s v="31/12/2024"/>
    <s v="Con Autocontrol"/>
    <s v="En avance"/>
    <s v="En el marco del del producto 1. Formulación del Plan General Estratégico del contrato de prestación de servicios No. 2-05-12200-0220-2024 los entregables: Validación y Actualización del Contexto Estratégico, Definición del direccionamiento y mapa estratégico (Misión, Visión, Objetivos estratégicos, Estrategias e Indicadores Estratégicos), Identificación de elementos de planeación a nivel estratégico y táctico: planes, programas y proyectos y Consolidación del tablero de mando: indicadores y metas se actualizaron a partir de la información enviada por las áreas y fue presentado el 24 de junio de 2024 en el Comité de Obras e Inversiones de la Junta Directiva a nivel informativo y posteriormente el 28 de junio la Gerente General aprobó el Tablero de Mando para iniciar el ejercicio de despliegue. _x000a_ Adicionalmente, el 20 de agosto se realizó taller de planeación estratégica con el fin de presentar a la Junta Directiva el consolidado de la propuesta del Plan General Estratégico 2024-2028 de manera informativa. Resultado del taller, los miembros comparten el ejercicio y valoran el esfuerzo de la Empresa en plantear su direccionamiento estratégico y sugieren hacerle seguimiento trimestral y señalan que el paso a seguir es la aprobación formal del PGE 2024-2028 en el mes de septiembre."/>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i bien se evidencian las acciones realizadas para la formulación y aprobación del PGE incluyendo el diagnóstico general estratégico, los soportes no cargados no cumplen con la totalidad de medios de verificación definidos, por lo que se espera que en el próximo autocontrol se adjunten las soportes (MPFD0801F07 Plantilla Power Point, Documento Soporte Diagnóstico General Estratégico)."/>
    <s v="Control revisado"/>
    <s v="25/09/2024"/>
    <x v="0"/>
    <x v="1"/>
    <m/>
    <m/>
  </r>
  <r>
    <s v="RP-4945"/>
    <x v="3"/>
    <s v="FND-29334_x000a_FND-29338"/>
    <s v="R2-MPEE_x000a_R5-MPEE"/>
    <x v="1"/>
    <s v="MPEE-CP13: Evaluar el estado del Plan General Estratégico vigente"/>
    <x v="1"/>
    <s v="Evaluar el estado del Plan General Estratégico vigente"/>
    <s v="Control Vigente"/>
    <s v="MPFD0801F07_x000a_Plantilla Power Point_x000a__x000a_MPFD0801F06 Acta de Comité o su MPFD0801F09 Certificación"/>
    <s v="Gomez Prieto, Kelly Charlot"/>
    <s v="Rodriguez Gomez, Eliana"/>
    <s v="Ger Planeamiento y Control - Dir Planeacion y Control de Resultados Corporativos_x000a_Gerencia Planeamiento y Control"/>
    <s v="1/01/2024"/>
    <s v="31/12/2024"/>
    <s v="Con Autocontrol"/>
    <s v="No aplica al corte"/>
    <s v="No aplica al corte, dado que esta actividad se realizó el 2 de abril de 2024 donde se tuvo reunión entre la Gerencia General, la Gerencia Corporativa de Planeamiento y Control y el contratista con el fin de evaluar el PGE vigente y validar la nueva propuesta para la vigencia 2024-2028, la cual se reportó en el anterior autocontrol."/>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indican que el control no aplica al periodo de corte dado que se ejecutó en el primer cuatrimestre."/>
    <s v="Control revisado"/>
    <s v="25/09/2024"/>
    <x v="0"/>
    <x v="4"/>
    <s v="No aplica para el periodo evaluado"/>
    <m/>
  </r>
  <r>
    <s v="RP-4946"/>
    <x v="3"/>
    <s v="FND-29334"/>
    <s v="R2-MPEE"/>
    <x v="1"/>
    <s v="MPEE-CP14: Aprobar el Plan General Estratégico vigente en las instancias correspondientes, el cual incluye el Diagnóstico General Estratégico y Caracterización de Grupos de Interés"/>
    <x v="1"/>
    <s v="Aprobar el Plan General Estratégico vigente en las instancias correspondientes, el cual incluye el Diagnóstico General Estratégico y Caracterización de Grupos de Interés"/>
    <s v="Control Vigente"/>
    <s v="MPFD0801F06 Acta de Comité o su MPFD0801F09 Certificación_x000a__x000a_MPFD0801F11 Acuerdo Junta Directiva_x000a__x000a_MPFD0801F05 Ayuda de Memoria _x000a__x000a_MPFD0801F07_x000a_Plantilla Power Point_x000a__x000a_Documento Soporte Plan General Estratégico"/>
    <s v="Gomez Prieto, Kelly Charlot"/>
    <s v="Rodriguez Gomez, Eliana"/>
    <s v="Ger Planeamiento y Control - Dir Planeacion y Control de Resultados Corporativos_x000a_Gerencia Planeamiento y Control"/>
    <s v="1/01/2024"/>
    <s v="31/12/2024"/>
    <s v="Con Autocontrol"/>
    <s v="En avance"/>
    <s v="El proceso de formulación del Plan General Estratégico 2024 – 2028 se realizó con el acompañamiento de MAXIMIZAR EQUIPO CONSULTOR LTDA mediante contrato de prestación de servicios No. 2-05-12200-0220-2024, bajo la supervisión de la Gerencia Corporativa de Planeamiento y Control a través de la Dirección de Planeación y Control de Resultados Corporativos, por ser el área encargada de coordinar la definición del direccionamiento estratégico y efectuar el seguimiento a la gestión corporativa de la Empresa.   A la fecha se encuentra pendiente la aprobación por parte de la Junta Directiva. Se adjuntan los informes de gestión del contrato, que describen las actividades que se han desarrollado."/>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i bien se evidencian las acciones realizadas para la formulación y aprobación del PGE, los soportes no cargados no cumplen con la totalidad de medios de verificación definidos, por lo que se espera que en el próximo autocontrol se adjunten las soportes (MPFD0801F06 Acta de Comité o su MPFD0801F09 Certificación, MPFD0801F11 Acuerdo Junta Directiva, MPFD0801F05 Ayuda de Memoria, MPFD0801F07 Plantilla Power Point, Documento Soporte Plan General Estratégico)."/>
    <s v="Control revisado"/>
    <s v="25/09/2024"/>
    <x v="0"/>
    <x v="1"/>
    <m/>
    <m/>
  </r>
  <r>
    <s v="RP-4948"/>
    <x v="3"/>
    <s v="FND-29337_x000a_FND-29338"/>
    <s v="R4-MPEE_x000a_R5-MPEE"/>
    <x v="1"/>
    <s v="MPEE-CP16: Realizar autocontrol del Acuerdo de Gestión de acuerdo con las fechas programadas a través del aplicativo Acuerdos de Gestión según el IFU MPEE0103I01 Aplicativo Acuerdos de Gestión, informando el avance, análisis y cumplimiento de los compromisos gerenciales e indicadores, mediante el diligenciamiento de los campos: Descripción del avance, Cumplimiento Real y Soporte, atendiendo los tiempos establecidos en la política de operación No.11.  Si se presenta una desviación frente al cumplimiento, el área la soportará en el autocontrol mediante el diligenciamiento de los campos: Gestión pendiente y Observaciones."/>
    <x v="1"/>
    <s v="Realizar autocontrol del Acuerdo de Gestión de acuerdo con las fechas programadas a través del aplicativo Acuerdos de Gestión según el IFU MPEE0103I01 Aplicativo Acuerdos de Gestión, informando el avance, análisis y cumplimiento de los compromisos gerenciales e indicadores, mediante el diligenciamiento de los campos: Descripción del avance, Cumplimiento Real y Soporte, atendiendo los tiempos establecidos en la política de operación No.11.  Si se presenta una desviación frente al cumplimiento, el área la soportará en el autocontrol mediante el diligenciamiento de los campos: Gestión pendiente y Observaciones."/>
    <s v="Control Vigente"/>
    <s v="Aplicativo Acuerdos de Gestión"/>
    <s v="Gomez Prieto, Kelly Charlot"/>
    <s v="Rodriguez Gomez, Eliana"/>
    <s v=""/>
    <s v="1/01/2024"/>
    <s v="31/12/2024"/>
    <s v="Con Autocontrol"/>
    <s v="Cumplida"/>
    <s v="La primera línea de defensa realiza el autocontrol del Acuerdo de Gestión de acuerdo con las fechas programadas a través del aplicativo Acuerdos de Gestión, informando el avance, análisis y cumplimiento de los compromisos gerenciales e indicadores, mediante el diligenciamiento de los campos: Descripción del avance, Cumplimiento Real y Soporte, atendiendo los tiempos establecidos en la política de operación No.11 (como plazo máximo los primeros 20 días del mes siguiente de corte), lo cual se puede visualizar en el aplicativo Acuerdos de Gestión:_x000a_ https://www.acueducto.com.co/webdomino/Acueges/Acuegesweb.nsf_x000a_ Se adjunta reporte del aplicativo, así como correo"/>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correo de seguimiento a los acuerdos de gestión y el reporte generado desde el aplicativo."/>
    <s v="Control revisado"/>
    <s v="9/09/2024"/>
    <x v="0"/>
    <x v="2"/>
    <m/>
    <m/>
  </r>
  <r>
    <s v="RP-4949"/>
    <x v="3"/>
    <s v="FND-29337"/>
    <s v="R4-MPEE"/>
    <x v="1"/>
    <s v="MPEE-CP17: Revisar informe de acuerdos de gestión, teniendo en cuenta que en su estructura se encuentre la información relacionada con el monitoreo de los compromisos gerenciales e indicadores y se presenta de acuerdo con el cronograma de presentación al Comité Corporativo."/>
    <x v="1"/>
    <s v="Revisar informe de acuerdos de gestión, teniendo en cuenta que en su estructura se encuentre la información relacionada con el monitoreo de los compromisos gerenciales e indicadores y se presenta de acuerdo con el cronograma de presentación al Comité Corporativo."/>
    <s v="Control Vigente"/>
    <s v="MPFD0801F08 Informe_x000a__x000a_MPFD0801F07_x000a_Plantilla Power Point_x000a__x000a_Correo electrónico_x000a__x000a_MPFD0801F09 Certificación"/>
    <s v="Gomez Prieto, Kelly Charlot"/>
    <s v="Rodriguez Gomez, Eliana"/>
    <s v="Ger Planeamiento y Control - Dir Planeacion y Control de Resultados Corporativos_x000a_Gerencia Planeamiento y Control"/>
    <s v="1/01/2024"/>
    <s v="31/12/2024"/>
    <s v="Con Autocontrol"/>
    <s v="Cumplida"/>
    <s v="_x000a__x000a__x000a__x000a_  La Dirección de Planeación y Control de Resultados Corporativos presenta durante la vigencia el Informe de acuerdos de gestión donde entre otros temas atendiendo el procedimiento: acuerdos de gestión, presenta un capítulo del Monitoreo periódico a los factores críticos de éxito. Se anexa informe.  Se elaboró el reporte de los acuerdos de gestión (compromisos gerenciales e indicadores) con corte a marzo de 2024, los cuales fueron presentados el 28 de mayo de 2024 en Comité Corporativo No. 9 .  Se elaboró el reporte de los acuerdos de gestión (compromisos gerenciales e indicadores) con corte a junio de 2024, los cuales fueron presentados el 29 de agosto de 2024 en Comité Corporativo No. 15 y con continuidad en comité asincrónico hasta 30 de agosto, por lo cual no se anexa certificación._x000a__x0009__x000a_ _x000a__x000a_"/>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informe generado sobre el monitoreo a los acuerdos de gestión y su respectiva presentación en comité corporativo dando cumplimiento al control y al medio de verificación. Se recomienda que al utilizar la plantilla de informe contenga los capítulos mínimos que establece el formato (introducción, objetivo, desarrollo y conclusiones) y que esté firmado por quien lo elabora y lo revisa."/>
    <s v="Control revisado"/>
    <s v="9/09/2024"/>
    <x v="0"/>
    <x v="2"/>
    <m/>
    <m/>
  </r>
  <r>
    <s v="RP-4950"/>
    <x v="3"/>
    <s v="FND-29337"/>
    <s v="R4-MPEE"/>
    <x v="1"/>
    <s v="MPEE-CP18: Realizar monitoreo periódico al Acuerdo de Gestión según el IFU MPEE0103I01 Aplicativo Acuerdos de Gestión, a través de la revisión de los soportes y evidencias acorde con lo especificado en el medio de verificación y el cumplimiento de las metas establecidas aplicable al corte, el cual es registrado cuatro veces al año en el Aplicativo Acuerdos de Gestión de acuerdo con el cronograma de presentación ante el Comité Corporativo, diligenciando los campos Fecha, Estado y Descripción. El Profesional Especializado Nivel 20 realiza monitoreo periódico de los compromisos gerenciales y el Profesional Especializado Nivel 21 de los indicadores."/>
    <x v="1"/>
    <s v="Realizar monitoreo periódico al Acuerdo de Gestión según el IFU MPEE0103I01 Aplicativo Acuerdos de Gestión, a través de la revisión de los soportes y evidencias acorde con lo especificado en el medio de verificación y el cumplimiento de las metas establecidas aplicable al corte, el cual es registrado cuatro veces al año en el Aplicativo Acuerdos de Gestión de acuerdo con el cronograma de presentación ante el Comité Corporativo, diligenciando los campos Fecha, Estado y Descripción._x000a__x000a_El Profesional Especializado Nivel 20 realiza monitoreo periódico de los compromisos gerenciales y el Profesional Especializado Nivel 21 de los indicadores."/>
    <s v="Control Vigente"/>
    <s v="Aplicativo Acuerdos de Gestión"/>
    <s v="Gomez Prieto, Kelly Charlot"/>
    <s v="Rodriguez Gomez, Eliana"/>
    <s v="Ger Planeamiento y Control - Dir Planeacion y Control de Resultados Corporativos_x000a_Gerencia Planeamiento y Control"/>
    <s v="1/01/2024"/>
    <s v="31/12/2024"/>
    <s v="Con Autocontrol"/>
    <s v="Cumplida"/>
    <s v="El último día del mes es informado mediante correo electrónico el avance de la gestión de los acuerdos gestión (compromisos gerenciales e indicadores) a los gerentes públicos y responsables de actualización (Se adjunta ejemplo de correo). Adicionalmente, se realiza monitoreo periódico al Acuerdo de Gestión, a través de la revisión de los soportes y evidencias acorde con lo especificado en el medio de verificación y el cumplimiento de las metas establecidas aplicable al corte, el cual es registrado cuatro veces al año en el Aplicativo Acuerdos de Gestión de acuerdo con el cronograma de presentación ante el Comité Corporativo, diligenciando los campos Fecha, Estado y Descripción, tal y como se puede observar en el aplicativo Acuerdos de Gestión:_x000a_ https://www.acueducto.com.co/wps/portal/EAB2/intranet/!ut/p/z1/04_Sj9CPykssy0xPLMnMz0vMAfIjo8zizQKdDQwtDIz8DEyMnA0CgwOcgvxDnQ2Dg0z1wwkpiAJKG-AAjgZA_VGElBTkRhikOyoqAgBLpinf/dz/d5/L2dBISEvZ0FBIS9nQSEh/?uri=nm:oid:Z6_K862HG82NOF220QT1S1N4A10A3&amp;st=_x000a_ En el aplicativo “Acuerdos de Gestión”, se ha venido efectuando el monitoreo periódico a los compromisos gerenciales a través de la revisión y validación de los soportes documentales anexados a dicho aplicativo acorde a la concertación y formalización de los compromisos para la actual vigencia. Se anexa soporte documental."/>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monitoreo realizado a los acuerdos de gestión que se realiza en el aplicativo Acuerdos de Gestión y su socialización a los diferentes directivos, dando cumplimiento al medio de verificación."/>
    <s v="Control revisado"/>
    <s v="9/09/2024"/>
    <x v="0"/>
    <x v="2"/>
    <m/>
    <m/>
  </r>
  <r>
    <s v="RP-4951"/>
    <x v="3"/>
    <s v="FND-29337_x000a_FND-29338"/>
    <s v="R4-MPEE_x000a_R5-MPEE"/>
    <x v="1"/>
    <s v="MPEE-CP19: Generar alertas informativas para realizar el autocontrol del Acuerdo de Gestión a las áreas de acuerdo con las fechas programadas a través de correo electrónico. El Profesional Especializado Nivel 20 genera las alertas de los compromisos gerenciales y el Profesional Especializado Nivel 21 de los indicadores."/>
    <x v="1"/>
    <s v="Generar alertas informativas para realizar el autocontrol del Acuerdo de Gestión a las áreas de acuerdo con las fechas programadas a través de correo electrónico._x000a__x000a_El Profesional Especializado Nivel 20 genera las alertas de los compromisos gerenciales y el Profesional Especializado Nivel 21 de los indicadores."/>
    <s v="Control Vigente"/>
    <s v="Correo electrónico"/>
    <s v="Gomez Prieto, Kelly Charlot"/>
    <s v="Rodriguez Gomez, Eliana"/>
    <s v="Ger Planeamiento y Control - Dir Planeacion y Control de Resultados Corporativos_x000a_Gerencia Planeamiento y Control"/>
    <s v="1/01/2024"/>
    <s v="31/12/2024"/>
    <s v="Con Autocontrol"/>
    <s v="Cumplida"/>
    <s v="En atención a la Ley 909 de 2004, a lo largo de cada mes se envía correo electrónico de alertas informativas a la primera línea de defensa para realizar el autocontrol del Acuerdo de Gestión, de acuerdo con las fechas programadas. Se anexa evidencias de algunos correos enviados y de archivo de seguimiento."/>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n los correos electrónicos de alertas, dando cumplimiento al medio de verificación."/>
    <s v="Control revisado"/>
    <s v="9/09/2024"/>
    <x v="0"/>
    <x v="2"/>
    <m/>
    <m/>
  </r>
  <r>
    <s v="RP-4952"/>
    <x v="3"/>
    <s v="FND-29337_x000a_FND-29338"/>
    <s v="R4-MPEE_x000a_R5-MPEE"/>
    <x v="1"/>
    <s v="MPEE-CP20: Realizar autocontrol de las actividades que hacen parte del Plan de Adecuación y Sostenibilidad MIPG de acuerdo con las fechas programadas a través del aplicativo Archer MIPG, mediante el diligenciamiento de los campos descripción de la actividad, estado del autocontrol, así como los soportes y evidencias acorde con los medios de verificación y meta /producto, atendiendo el cronograma de la política de operación No.4 y el IFU Aplicativo Archer MIPG."/>
    <x v="1"/>
    <s v="Realizar autocontrol de las actividades que hacen parte del Plan de Adecuación y Sostenibilidad MIPG de acuerdo con las fechas programadas a través del aplicativo Archer MIPG, mediante el diligenciamiento de los campos descripción de la actividad, estado del autocontrol, así como los soportes y evidencias acorde con los medios de verificación y meta /producto, atendiendo el cronograma de la política de operación No.4 y el IFU Aplicativo Archer MIPG."/>
    <s v="Control Vigente"/>
    <s v="Aplicativo Archer MIPG"/>
    <s v="Delgado Munevar, Aura Patricia_x000a_Rodriguez Gomez, Eliana"/>
    <s v="Rodriguez Gomez, Eliana"/>
    <s v=""/>
    <s v="1/01/2024"/>
    <s v="31/12/2024"/>
    <s v="Con Autocontrol"/>
    <s v="Cumplida"/>
    <s v="El autocontrol de las actividades que hacen parte del Plan de Adecuación y Sostenibilidad MIPG es realizado por la primera línea de defensa de acuerdo con las fechas programadas a través del aplicativo Archer MIPG, donde reportan los avances a la fecha y cargan las respectivas evidencias. El sistema Archer, envía correos de recordatorio de realizar el autocontrol a los responsables. Como soporte se adjunta el reporte de notificaciones de recordatorio de autocontrol del segundo cuatrimestre del 2024 y los correos enviados desde la Dirección de Calidad y Procesos como recordatorio adicional del reporte"/>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n las alertas enviadas a los responsables para realizar el autocontrol tanto de la herramienta Archer como las enviadas por los profesionales de la DGCYP"/>
    <s v="Control revisado"/>
    <s v="20/09/2024"/>
    <x v="0"/>
    <x v="2"/>
    <m/>
    <m/>
  </r>
  <r>
    <s v="RP-4953"/>
    <x v="3"/>
    <s v="FND-29337"/>
    <s v="R4-MPEE"/>
    <x v="1"/>
    <s v="MPEE-CP21: Revisar el monitoreo de las actividades de las políticas de gestión y desempeño del Modelo Integrado de Planeación y Gestión – MIPG de acuerdo con su responsabilidad.  En el caso que requiera revisión de los estados del monitoreo, solicita mediante correo electrónico a la Ger Planeamiento y Control - Dir Planeacion y Control de Resultados Corporativos la evaluación del cambio del estado de la actividad, adjuntando la justificación correspondiente.  Presenta el monitoreo del Plan de Adecuación y Sostenibilidad MIPG ante el Comité Institucional de Gestión y Desempeño."/>
    <x v="1"/>
    <s v="Revisar el monitoreo de las actividades de las políticas de gestión y desempeño del Modelo Integrado de Planeación y Gestión – MIPG de acuerdo con su responsabilidad.  En el caso que requiera revisión de los estados del monitoreo, solicita mediante correo electrónico a la Ger Planeamiento y Control - Dir Planeacion y Control de Resultados Corporativos la evaluación del cambio del estado de la actividad, adjuntando la justificación correspondiente.  Presenta el monitoreo del Plan de Adecuación y Sostenibilidad MIPG ante el Comité Institucional de Gestión y Desempeño."/>
    <s v="Control Vigente"/>
    <s v="Correo electrónico_x000a__x000a_MPFD0801F07_x000a_Plantilla Power Point_x000a__x000a_MPFD0801F09 Certificación"/>
    <s v="Delgado Munevar, Aura Patricia_x000a_Rodriguez Gomez, Eliana"/>
    <s v="Rodriguez Gomez, Eliana"/>
    <s v="Gerencia Planeamiento y Control"/>
    <s v="1/01/2024"/>
    <s v="31/12/2024"/>
    <s v="Con Autocontrol"/>
    <s v="Cumplida"/>
    <s v="Los resultados del monitoreo del segundo trimestre se presentaron en sesión del Equipo de líderes y enfoques del SUG el 18 de julio y posteriormente se presentaron los resultados ante el Comité Corporativo en reunión que se llevó a cabo el 30 de julio._x000a_ Se adjunta la presentación de power point de la sesión del Equipo de líderes temáticos y de enfoques del SUG, la presentación del comité corporativo y la certificación de la socialización en el comité corporativo._x000a_ Durante el periodo no se recibieron correos electrónicos en los que se solicite la evaluación del cambio de estado de la actividad."/>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soporte del monitoreo realizado, la presentación ante el comité corporativo y se aclara que en el periodo no se recibieron observaciones frente al monitoreo, dando cumplimiento al alcance y medio de verificación definido."/>
    <s v="Control revisado"/>
    <s v="20/09/2024"/>
    <x v="0"/>
    <x v="2"/>
    <m/>
    <m/>
  </r>
  <r>
    <s v="RP-4954"/>
    <x v="3"/>
    <s v="FND-29337"/>
    <s v="R4-MPEE"/>
    <x v="1"/>
    <s v="MPEE-CP22: Realizar monitoreo de las actividades que hacen parte del Plan de Adecuación y Sostenibilidad MIPG de manera trimestral a través del aplicativo Archer MIPG, mediante el diligenciamiento de los campos avance de la actividad, estado del monitoreo, así como la verificación de los soportes y evidencias acorde con los medios de verificación y meta /producto, atendiendo el cronograma de la política de operación No.5 y el IFU Aplicativo Archer MIPG."/>
    <x v="1"/>
    <s v="Realizar monitoreo de las actividades que hacen parte del Plan de Adecuación y Sostenibilidad MIPG de manera trimestral a través del aplicativo Archer MIPG, mediante el diligenciamiento de los campos avance de la actividad, estado del monitoreo, así como la verificación de los soportes y evidencias acorde con los medios de verificación y meta /producto, atendiendo el cronograma de la política de operación No.5 y el IFU Aplicativo Archer MIPG."/>
    <s v="Control Vigente"/>
    <s v="Aplicativo Archer MIPG"/>
    <s v="Delgado Munevar, Aura Patricia_x000a_Rodriguez Gomez, Eliana"/>
    <s v="Rodriguez Gomez, Eliana"/>
    <s v="Ger Planeamiento y Control - Dir Planeacion y Control de Resultados Corporativos_x000a_Gerencia Planeamiento y Control"/>
    <s v="1/01/2024"/>
    <s v="31/12/2024"/>
    <s v="Con Autocontrol"/>
    <s v="Cumplida"/>
    <s v="En el segundo trimestre de la vigencia 2024, se realizó el monitoreo desde la Dirección de Gestión de Calidad y Procesos a las actividades asociadas a las políticas MIPG. Se monitorearon las actividades programadas para autocontrol en el periodo._x000a_ Se adjunta reporte de la herramienta Archer con el registro del monitoreo realizado del segundo trimestre 2024, y los resultados, plasmados en el informe de avance, los cuales fueron socializados ante el comité corporativo en sesión del 30 de julio._x000a_ Producto del monitoreo y la aprobación de cambios del comité corporativo, se adjunta la nueva versión del PAS-MIPG"/>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soporte del monitoreo realizado en el aplicativo Archer, el informe generado a la secretaría de Habitat y la presentación, dando cumplimiento al alcance y medio de verificación definido._x000a_  _x000a_  "/>
    <s v="Control revisado"/>
    <s v="20/09/2024"/>
    <x v="0"/>
    <x v="2"/>
    <m/>
    <m/>
  </r>
  <r>
    <s v="RP-5084"/>
    <x v="3"/>
    <s v="FND-29337"/>
    <s v="R4-MPEE"/>
    <x v="1"/>
    <s v="MPEE-CP23: Realizar monitoreo al indicador, a través de la validación del cargue del autocontrol por parte de la primera línea de defensa a través del aplicativo Acuerdos de Gestión, según lo establecido en el procedimiento MPEE0103P Acuerdos de Gestión."/>
    <x v="1"/>
    <s v="Realizar monitoreo al indicador, a través de la validación del cargue del autocontrol por parte de la primera línea de defensa a través del aplicativo Acuerdos de Gestión, según lo establecido en el procedimiento MPEE0103P Acuerdos de Gestión.   "/>
    <s v="Control Vigente"/>
    <s v="Correo electrónico"/>
    <s v="Gomez Prieto, Kelly Charlot"/>
    <s v="Rodriguez Gomez, Eliana"/>
    <s v="Ger Planeamiento y Control - Dir Planeacion y Control de Resultados Corporativos_x000a_Gerencia Planeamiento y Control"/>
    <s v="1/01/2024"/>
    <s v="31/12/2024"/>
    <s v="Con Autocontrol"/>
    <s v="Cumplida"/>
    <s v="Se realiza monitoreo al indicador, a través de la validación del cargue del autocontrol por parte de la primera línea de defensa a través del aplicativo Acuerdos de Gestión, según lo establecido en el procedimiento MPEE0103P Acuerdos de Gestión.   De igual forma, se envía alertas informativas por correo electrónico a las áreas pendientes de actualizar.  Adicionalmente, en casos particulares se realizan reuniones para revisar los indicadores de proceso."/>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n los correos electrónicos de alertas en el monitoreo luego del análisis realizado en el autocontrol, dando cumplimiento al medio de verificación."/>
    <s v="Control revisado"/>
    <s v="9/09/2024"/>
    <x v="0"/>
    <x v="2"/>
    <m/>
    <m/>
  </r>
  <r>
    <s v="RP-5085"/>
    <x v="3"/>
    <s v="FND-29337"/>
    <s v="R4-MPEE"/>
    <x v="1"/>
    <s v="MPEE-CP24: Revisar reporte del monitoreo del indicador, teniendo en cuenta que en su estructura se encuentre la información relacionada con el monitoreo de los indicadores de acuerdo con el cronograma de presentación al Comité Corporativo y Junta Directiva."/>
    <x v="1"/>
    <s v="Revisar reporte del monitoreo del indicador, teniendo en cuenta que en su estructura se encuentre la información relacionada con el monitoreo de los indicadores de acuerdo con el cronograma de presentación al Comité Corporativo y Junta Directiva."/>
    <s v="Control Vigente"/>
    <s v="Correo electrónico_x000a_ Reporte del Tablero de Control Corporativo_x000a_ MPFD0801F09 Certificación"/>
    <s v="Gomez Prieto, Kelly Charlot"/>
    <s v="Rodriguez Gomez, Eliana"/>
    <s v="Ger Planeamiento y Control - Dir Planeacion y Control de Resultados Corporativos_x000a_Gerencia Planeamiento y Control"/>
    <s v="1/01/2024"/>
    <s v="31/12/2024"/>
    <s v="Con Autocontrol"/>
    <s v="Cumplida"/>
    <s v="El 28 de mayo de 2024 se presentó el Tablero de Control Corporativo del Plan General Estratégico de la EAAB-ESP con corte a marzo de 2024 en el Comité Corporativo No. 9, así como  el reporte de los acuerdos de gestión (compromisos gerenciales e indicadores) .  El Tablero de Control Corporativo del Plan General Estratégico de la EAAB-ESP con corte a junio de 2024, así como el reporte de los acuerdos de gestión (compromisos gerenciales e indicadores) con corte a junio de 2024 se presentaron en Comité Corporativo No. 15 y con continuidad en comité asincrónico hasta 30 de agosto, por lo cual no se anexa certificación.  Así mismo, el Tablero de Control Corporativo del Plan General Estratégico de la EAAB-ESP con corte a junio de 2024 se presentó en sesión de Junta Directiva realizada el 30 de agosto, por lo cual no se anexa certificación."/>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soporte del monitoreo realizado, dando cumplimiento al alcance y medio de verificación definido."/>
    <s v="Control revisado"/>
    <s v="9/09/2024"/>
    <x v="0"/>
    <x v="2"/>
    <m/>
    <m/>
  </r>
  <r>
    <s v="RP-5086"/>
    <x v="3"/>
    <s v="FND-29337_x000a_FND-29338"/>
    <s v="R4-MPEE_x000a_R5-MPEE"/>
    <x v="1"/>
    <s v="MPEE-CP25: Revisar la información a reportar en el SUI, de acuerdo con lo establecido en el cuadro resumen de requerimientos de información a reportar, resoluciones y/o circulares expedidas por la SSPD y con lo definido en cada instructivo, asegurando que la información cumpla los criterios de calidad, veracidad e integridad, atendiendo con lo establecido en la política de operación No.6."/>
    <x v="1"/>
    <s v="Revisar la información a reportar en el SUI, de acuerdo con lo establecido en el cuadro resumen de requerimientos de información a reportar, resoluciones y/o circulares expedidas por la SSPD y con lo definido en cada instructivo, asegurando que la información cumpla los criterios de calidad, veracidad e integridad, atendiendo con lo establecido en la política de operación No.6. "/>
    <s v="Control Vigente"/>
    <s v="Correo electrónico_x000a_ Aplicativo Archer SUI"/>
    <s v="Gomez Prieto, Kelly Charlot"/>
    <s v="Rodriguez Gomez, Eliana"/>
    <s v="Ger Planeamiento y Control - Dir Planeacion y Control de Resultados Corporativos_x000a_Gerencia Planeamiento y Control"/>
    <s v="1/01/2024"/>
    <s v="31/12/2024"/>
    <s v="Con Autocontrol"/>
    <s v="Cumplida"/>
    <s v="Todos los meses se revisa la información a reportar en el SUI, de acuerdo con lo establecido en el cuadro resumen de requerimientos de información a reportar, resoluciones y/o circulares expedidas por la SSPD y con lo definido en cada instructivo, mediante memorando interno:_x000a__x000a_ 1210001-2024-0114: Control SUI junio 2024._x000a_ 1210001-2024-0137: Control SUI julio 2024._x000a_ 1210001-2024-0166: Control SUI agosto 2024._x000a_"/>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n los memorandos enviados a las áreas con los reportes pendientes buscando dar cumplimiento a los criterios de calidad, veracidad e integridad, con lo que se da cumplimiento al alcance definido en el control."/>
    <s v="Control revisado"/>
    <s v="9/09/2024"/>
    <x v="0"/>
    <x v="2"/>
    <m/>
    <m/>
  </r>
  <r>
    <s v="RP-5087"/>
    <x v="3"/>
    <s v="FND-29337"/>
    <s v="R4-MPEE"/>
    <x v="1"/>
    <s v="MPEE-CP26: Revisar informe y presentación trimestral del monitoreo del cargue de reportes de información al SUI, teniendo en cuenta que se incluyan los indicadores de oportunidad, cumplimiento y número de reversiones realizadas, por Empresa / Gerencia Corporativa y Dirección responsable y se presenta ante el Comité Corporativo, atendiendo el cronograma de la política de operación No.13."/>
    <x v="1"/>
    <s v="Revisar informe y presentación trimestral del monitoreo del cargue de reportes de información al SUI, teniendo en cuenta que se incluyan los indicadores de oportunidad, cumplimiento y número de reversiones realizadas, por Empresa / Gerencia Corporativa y Dirección responsable y se presenta ante el Comité Corporativo, atendiendo el cronograma de la política de operación No.13."/>
    <s v="Control Vigente"/>
    <s v="Correo electrónico_x000a_ MPFD0801F07 Plantilla Power Point_x000a_ MPFD0801F09 Certificación"/>
    <s v="Gomez Prieto, Kelly Charlot"/>
    <s v="Rodriguez Gomez, Eliana"/>
    <s v="Ger Planeamiento y Control - Dir Planeacion y Control de Resultados Corporativos_x000a_Gerencia Planeamiento y Control"/>
    <s v="1/01/2024"/>
    <s v="31/12/2024"/>
    <s v="Con Autocontrol"/>
    <s v="Cumplida"/>
    <s v="Se presentó en el Comité Corporativo No. 13 realizado el 30 de julio de 2024 el Informe de reporte al SUI, que comprende el indicador de cumplimiento, el indicador de oportunidad, el número de reversiones ejecutadas y la gestión aplicativo Archer SUI, con corte a junio de 2024. "/>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informe trimestral con los resultados del SUI presentado ante el comité corporativo, dando cumplimiento al alcance y medio de verificación definido."/>
    <s v="Control revisado"/>
    <s v="9/09/2024"/>
    <x v="0"/>
    <x v="2"/>
    <m/>
    <m/>
  </r>
  <r>
    <s v="RP-5088"/>
    <x v="3"/>
    <s v="FND-29337"/>
    <s v="R4-MPEE"/>
    <x v="1"/>
    <s v="MPEE-CP27: Realizar monitoreo de los cargues certificados en el SUI y de la información reportada en el aplicativo Archer SUI, atendiendo con lo establecido en el instructivo MPCS0104I52 Control mensual de pendientes de reporte de Información al SUI, atendiendo con lo establecido en la política de operación No.13."/>
    <x v="1"/>
    <s v="Realizar monitoreo de los cargues certificados en el SUI y de la información reportada en el aplicativo Archer SUI, atendiendo con lo establecido en el instructivo MPCS0104I52 Control mensual de pendientes de reporte de Información al SUI, atendiendo con lo establecido en la política de operación No.13."/>
    <s v="Control Vigente"/>
    <s v="Aplicativo Archer SUI"/>
    <s v="Gomez Prieto, Kelly Charlot"/>
    <s v="Rodriguez Gomez, Eliana"/>
    <s v="Ger Planeamiento y Control - Dir Planeacion y Control de Resultados Corporativos_x000a_Gerencia Planeamiento y Control"/>
    <s v="1/01/2024"/>
    <s v="31/12/2024"/>
    <s v="Con Autocontrol"/>
    <s v="Cumplida"/>
    <s v="Todos los meses se realizar monitoreo de los cargues certificados en el SUI y de la información reportada en el aplicativo Archer SUI, lo cual se visualiza en el aplicativo Archer SUI: https://grc.acueducto.com.co/grcarcher/apps/ArcherApp/Home.aspx._x000a_ Previamente se envían alertas por correo electrónico a los responsables y/o memorando interno."/>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el monitoreo realizado al cargue de la información en el SUI y los reportes de Archer dando cumplimiento a lo definido en la descripción y medio de verificación."/>
    <s v="Control revisado"/>
    <s v="9/09/2024"/>
    <x v="0"/>
    <x v="2"/>
    <m/>
    <m/>
  </r>
  <r>
    <s v="RP-4956"/>
    <x v="3"/>
    <s v="FND-29335"/>
    <s v="R3-MPEE"/>
    <x v="1"/>
    <s v="MPEE-CP28: Realizar verificaciones y/o Validaciones de Cálculos"/>
    <x v="1"/>
    <s v="Realizar verificaciones y/o Validaciones de Cálculos"/>
    <s v="Control Vigente"/>
    <s v="1. Modelos de Cálculo Desarrollados_x000a_2. Modelos Alternos de Cálculo de Verificación Desarrollados_x000a_3. Certificaciones del Cargue al Modelo de verificación desarrollado por la SSPD_x000a_4. Documento soporte explicativo de diferencias y/o resultados del reporte al modelo de verificación de la SSPD"/>
    <s v="Rojas Guerrero, Helbert Yesid"/>
    <s v="Rodriguez Gomez, Eliana"/>
    <s v="Gerencia Planeamiento y Control"/>
    <s v="1/01/2024"/>
    <s v="31/12/2024"/>
    <s v="Con Autocontrol"/>
    <s v="Cumplida"/>
    <s v="Durante el periodo de evaluación se realizaron modificaciones en las tarifas por concepto de ajustes al Plan de Obras e Inversiones Regulado – POIR y modificación al CMT de acueducto por inicio del año tarifario, como soporte de las verificaciones de los cálculos, se anexan los formatos MPEE0223F05-01 Verificación Estructura Tarifaria Modificación CMI y CMTac, para las modificaciones realizada"/>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n las verificaciones de los cálculos la estructura tarifaria dando cumplimiento a lo definido en la descripción y medio de verificación."/>
    <s v="Control revisado"/>
    <s v="9/09/2024"/>
    <x v="0"/>
    <x v="2"/>
    <m/>
    <m/>
  </r>
  <r>
    <s v="RP-4957"/>
    <x v="3"/>
    <s v="FND-29335"/>
    <s v="R3-MPEE"/>
    <x v="1"/>
    <s v="MPEE-CP29: Presentar Resultados e Impactos de Aplicación Metodología Tarifaria"/>
    <x v="1"/>
    <s v="Presentar Resultados e Impactos de Aplicación Metodología Tarifaria"/>
    <s v="Control Vigente"/>
    <s v="1. Documento Soporte del Estudio de Costos y Tarifas de la Empresa"/>
    <s v="Rojas Guerrero, Helbert Yesid"/>
    <s v="Rodriguez Gomez, Eliana"/>
    <s v="Gerencia Planeamiento y Control"/>
    <s v="1/01/2024"/>
    <s v="31/12/2024"/>
    <s v="Con Autocontrol"/>
    <s v="Cumplida"/>
    <s v="Durante el periodo de evaluación se realizaron modificaciones en las tarifas por concepto de ajustes al Plan de Obras e Inversiones Regulado – POIR y modificación al CMT de acueducto por inicio del año tarifario. Dentro del documento soporte de las modificaciones realizadas, se detallan los impactos que generaron las modificaciones adoptadas. Se anexa como soporte del control el Documento soporte del Acuerdo de JD No. 186 de 2024 (Capítulo 5 del Documento Soporte) y Presentación realizada a Junta Directiva de la modificación, mediante la cual fue adoptado el Acuerdo de JD. No. 186 de 2024, en la cual se informa de los impactos de la decisión a la Junta Directiva."/>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n la presentación de resultados e impactos de aplicación de la metodología ante la Junta Directiva y el documento soporte de los estudios dando cumplimiento a lo definido en la descripción y medio de verificación."/>
    <s v="Control revisado"/>
    <s v="9/09/2024"/>
    <x v="0"/>
    <x v="2"/>
    <m/>
    <m/>
  </r>
  <r>
    <s v="RP-4958"/>
    <x v="3"/>
    <s v="FND-29335"/>
    <s v="R3-MPEE"/>
    <x v="1"/>
    <s v="MPEE-CP30: Contratación de Firma Especializada de Soporte a la Aplicación de la Metodología Tarifaria"/>
    <x v="1"/>
    <s v="Contratación de Firma Especializada de Soporte a la Aplicación de la Metodología Tarifaria"/>
    <s v="Control Vigente"/>
    <s v="1. Contrato con Firma Especializada _x000a_2. Informes de soporte al proceso de acompañamiento de la aplicación metodología tarifaria"/>
    <s v="Rojas Guerrero, Helbert Yesid"/>
    <s v="Rodriguez Gomez, Eliana"/>
    <s v="Gerencia Planeamiento y Control"/>
    <s v="1/01/2024"/>
    <s v="31/12/2024"/>
    <s v="Con Autocontrol"/>
    <s v="No aplica al corte"/>
    <s v="Durante el periodo de evaluación, no fue necesario contar con el apoyo de la firma especializada puesto que las modificaciones en las tarifas presentadas se encuentran contempladas en la regulación tarifaria vigente. El apoyo de la firma especializada se requiere en proceso de aplicación de nueva regulación tarifaria, aplicación de normatividad complementaria expedida por la CRA y/o presentar solicitudes particulares ante la CRA para la modificación de las estructuras tarifarias."/>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que no fue necesario contratar una firma especializada, por lo que el control no se ejecutó en el periodo."/>
    <s v="Control revisado"/>
    <s v="9/09/2024"/>
    <x v="0"/>
    <x v="4"/>
    <s v="No se requirió aplicar"/>
    <m/>
  </r>
  <r>
    <s v="RP-4959"/>
    <x v="3"/>
    <s v="FND-29335"/>
    <s v="R3-MPEE"/>
    <x v="1"/>
    <s v="MPEE-CP31: Presentación de observaciones, sugerencia y/o propuestas a los proyectos regulatorios"/>
    <x v="1"/>
    <s v="Presentación de observaciones, sugerencia y/o propuestas a los proyectos regulatorios"/>
    <s v="Control Vigente"/>
    <s v="1. Documento y/o presentaciones con observaciones, sugerencias o propuestas"/>
    <s v="Rojas Guerrero, Helbert Yesid"/>
    <s v="Rodriguez Gomez, Eliana"/>
    <s v="Gerencia Planeamiento y Control"/>
    <s v="1/01/2024"/>
    <s v="31/12/2024"/>
    <s v="Con Autocontrol"/>
    <s v="Cumplida"/>
    <s v="Durante el periodo de evaluación analizado, no se han presentado documentos con comentarios, observaciones y sugerencias a proyectos normativos expedidos por la CRA."/>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que no se presentaron observaciones a los proyectos regulatorios, por lo que el control no se ejecutó en el periodo."/>
    <s v="Control revisado"/>
    <s v="9/09/2024"/>
    <x v="0"/>
    <x v="4"/>
    <s v="No se requirió aplicar"/>
    <m/>
  </r>
  <r>
    <s v="RP-4960"/>
    <x v="3"/>
    <s v="FND-29335"/>
    <s v="R3-MPEE"/>
    <x v="1"/>
    <s v="MPEE-CP32: Verificar la información Base para el Cálculo,  Certificada por las Áreas"/>
    <x v="1"/>
    <s v="Verificar la información Base para el Cálculo,  Certificada por las Áreas"/>
    <s v="Control Vigente"/>
    <s v="1. Documentos y/o Correos electrónicos con información oficializada base para el cálculo"/>
    <s v="Rojas Guerrero, Helbert Yesid"/>
    <s v="Rodriguez Gomez, Eliana"/>
    <s v="Gerencia Planeamiento y Control"/>
    <s v="1/01/2024"/>
    <s v="31/12/2024"/>
    <s v="Con Autocontrol"/>
    <s v="Cumplida"/>
    <s v="Durante el periodo de evaluación se realizaron modificaciones en las tarifas por concepto de ajustes al Plan de Obras e Inversiones Regulado – POIR y modificación al CMT de acueducto por inicio del año tarifario. Para efectuar las modificaciones al POIR, el insumo de información del Plan de Inversiones a Incorporar es suministrado y certificado por la Dirección Planeación y Control de Inversiones a través de correo electrónico. Como soporte de la evidencia del control se adjunta correo de remisión del escenario POIR a modificar y su correspondiente documento soporte enviado por la Dirección Planeación y Control de Inveresiones."/>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la información remitida por la dirección de Planeación y Control de Inversiones, dando cumplimiento al medio de verificación definido"/>
    <s v="Control revisado"/>
    <s v="9/09/2024"/>
    <x v="0"/>
    <x v="2"/>
    <m/>
    <m/>
  </r>
  <r>
    <s v="RP-4965"/>
    <x v="3"/>
    <s v="FND-29338"/>
    <s v="R5-MPEE"/>
    <x v="1"/>
    <s v="MPEE-CP33: Efectuar análisis y retroalimentación del autocontrol del Acuerdo de Gestión del avance efectuado de los resultados de la totalidad de compromisos gerenciales e indicadores, en el marco del Subcomité de Control Interno, con el fin de evaluar su ejecución y tomar los correctivos necesarios para su cumplimiento donde se analicen los resultados y se consignen en MPFD0801F06 Acta de Comité."/>
    <x v="1"/>
    <s v="Efectuar análisis y retroalimentación del autocontrol del Acuerdo de Gestión del avance efectuado de los resultados de la totalidad de compromisos gerenciales e indicadores, en el marco del Subcomité de Control Interno, con el fin de evaluar su ejecución y tomar los correctivos necesarios para su cumplimiento donde se analicen los resultados y se consignen en MPFD0801F06 Acta de Comité."/>
    <s v="Control Vigente"/>
    <s v="MPFD0801F06 Acta de Comité o su certificado"/>
    <s v="Agudelo Cruz, Gina Paola_x000a_Benitez Leon, Juanita Daniela_x000a_Camacho Fajardo, Jhonn Wisthon_x000a_Cubillos Herrera, Daniel Eduardo_x000a_Martinez Morales, Angela Maria_x000a_Martinez Rodriguez, Olivia_x000a_Mejia Santana, Edwar Alexander_x000a_Osorio Pena, Alida_x000a_Pabon Forero, Andres Leonardo_x000a_Rada Rosenstand, Waldir Jassir_x000a_Toro Piracon, Julian Alberto_x000a_Tovar Arevalo, Jeimi Carolina_x000a_Yaver Marquez, Susana"/>
    <s v="Rodriguez Gomez, Eliana"/>
    <s v=""/>
    <s v="1/01/2024"/>
    <s v="31/12/2024"/>
    <s v="Con Autocontrol"/>
    <s v="Cumplida"/>
    <s v="Se adjunta muestra de los subcomite realizados por las Zonas, en donde se revisan los diferentes temas establecidos en la Resolución 1034 del 18 de diciembre de 2023"/>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De acuerdo con lo reportado en el autocontrol, se evidencia que en los subcomités de control interno generados en las diferentes áreas se realiza la revisión de los resultados de los acuerdos de gestión, dando cumplimiento al medio de verificación definido"/>
    <s v="Control revisado"/>
    <s v="9/09/2024"/>
    <x v="0"/>
    <x v="2"/>
    <m/>
    <m/>
  </r>
  <r>
    <s v="RP-5090"/>
    <x v="3"/>
    <s v="FND-29338"/>
    <s v="R5-MPEE"/>
    <x v="1"/>
    <s v="MPEE-CP35: Revisión del Reporte de seguimiento a la maduración de proyectos del POAI vigente"/>
    <x v="1"/>
    <s v="Revisión del Reporte de seguimiento a la maduración de proyectos del POAI vigente"/>
    <s v="Control Vigente"/>
    <s v="Reporte de seguimiento a la maduración de proyectos del POAI vigente  Correo de socialización a las areas ejecutoras"/>
    <s v="Pardo Hernandez, Ivan Camilo"/>
    <s v="Rodriguez Gomez, Eliana"/>
    <s v="Ger Planeamiento y Control - Dir Planeacion y Control de Inversiones_x000a_Gerencia Planeamiento y Control"/>
    <s v="1/01/2024"/>
    <s v="31/12/2024"/>
    <s v="Con Autocontrol"/>
    <s v="Cumplida"/>
    <s v="Se socializó, mediante correo a las áreas ejecutoras, el reporte del comportamiento del proceso de maduración de las actividades de proyecto, relacionadas con la vigencia 2024. _x000a_  - Informe N° 7. Corresponde a los proyectos con corte 30 de abril 2024. (Correo con fecha 15/05/2024)_x000a_  - Informe N° 8. Corresponde a los proyectos con corte 31 de mayo 2024 (Correo con fecha 16/06/2024)_x000a_ - Informe N° 9. Corresponde a los proyectos con corte 30 de Junio 2024 (Correo con fecha 16/07/2024)_x000a_ Se anexa el link con la maduración de proyectos objeto de maduración en la vigencia 2024: https://app.powerbi.com/viewr=eyJrIjoiOWJkYzEyNDgtMDhlZS00YjlkLWFhYTQtY2JkYWUwMWYwYTAxIiwidCI6IjI5ODA2ZWExLWRiODYtNGI5Ni1iYTJiLTU1ODY3OTM5MmJhNSIsImMiOjR9_x000a_ "/>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la revisión del reporte de seguimiento a la maduración de proyectos y los correos de socialización a las áreas, dando cumplimiento al medio de verificación definido. Se relaciona el link con la maduración de proyectos objeto de maduración en la vigencia 2024, ya que el reportado en el autocontrol generó error al tratar de ingresar: https://app.powerbi.com/view?r=eyJrIjoiNWY3Y2IwZWYtNGU2MS00MjZjLTg1YjItNWRhMDllODk1MDI1IiwidCI6IjI5ODA2ZWExLWRiODYtNGI5Ni1iYTJiLTU1ODY3OTM5MmJhNSIsImMiOjR9"/>
    <s v="Control revisado"/>
    <s v="9/09/2024"/>
    <x v="0"/>
    <x v="2"/>
    <m/>
    <m/>
  </r>
  <r>
    <s v="RP-5091"/>
    <x v="3"/>
    <s v="FND-29338"/>
    <s v="R5-MPEE"/>
    <x v="1"/>
    <s v="MPEE-CP36: Efectuar análisis y retroalimentación del autocontrol del indicador, en el marco del Subcomité de Control Interno, con el fin de evaluar su ejecución y tomar los correctivos necesarios para su cumplimiento donde se analicen los resultados y se consignen en MPFD0801F06 Acta de Comité."/>
    <x v="1"/>
    <s v="Efectuar análisis y retroalimentación del autocontrol del indicador, en el marco del Subcomité de Control Interno, con el fin de evaluar su ejecución y tomar los correctivos necesarios para su cumplimiento donde se analicen los resultados y se consignen en MPFD0801F06 Acta de Comité."/>
    <s v="Control Vigente"/>
    <s v="MPFD0801F06 Acta de Comité o su certificado "/>
    <s v="Agudelo Cruz, Gina Paola_x000a_Benitez Leon, Juanita Daniela_x000a_Camacho Fajardo, Jhonn Wisthon_x000a_Cubillos Herrera, Daniel Eduardo_x000a_Martinez Morales, Angela Maria_x000a_Martinez Rodriguez, Olivia_x000a_Mejia Santana, Edwar Alexander_x000a_Osorio Pena, Alida_x000a_Pabon Forero, Andres Leonardo_x000a_Penagos Cortes, Luis Alejandro_x000a_Rada Rosenstand, Waldir Jassir_x000a_Toro Piracon, Julian Alberto_x000a_Tovar Arevalo, Jeimi Carolina_x000a_Yaver Marquez, Susana"/>
    <s v="Rodriguez Gomez, Eliana"/>
    <s v=""/>
    <s v="1/01/2024"/>
    <s v="31/12/2024"/>
    <s v="Con Autocontrol"/>
    <s v="Cumplida"/>
    <s v="Se adjunta muestra de los subcomite realizados por las Zonas, en donde se revisan los diferentes temas establecidos en la Resolución 1034 del 18 de diciembre de 2023"/>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en el autocontrol, se evidencia que en los subcomités de control interno generados en las diferentes áreas se realiza la revisión de los resultados de los acuerdos de gestión, dando cumplimiento al medio de verificación definido."/>
    <s v="Control revisado"/>
    <s v="9/09/2024"/>
    <x v="0"/>
    <x v="2"/>
    <m/>
    <m/>
  </r>
  <r>
    <s v="RP-4955"/>
    <x v="3"/>
    <s v="FND-29337_x000a_FND-29338"/>
    <s v="R4-MPEE_x000a_R5-MPEE"/>
    <x v="1"/>
    <s v="MPEE-CP7: Seguimiento mensual a la causación de los proyectos de mantenimiento"/>
    <x v="1"/>
    <s v="Seguimiento mensual a la causación de los proyectos de mantenimiento"/>
    <s v="Control Vigente"/>
    <s v="Informe de proyectos inscritos en el SGI"/>
    <s v="Ramos Lopez, Maria Lucila"/>
    <s v="Rodriguez Gomez, Eliana"/>
    <s v="Ger Planeamiento y Control - Dir Planeacion y Control Rentabilidad Gastos y Costos_x000a_Gerencia Planeamiento y Control"/>
    <s v="1/01/2024"/>
    <s v="31/12/2024"/>
    <s v="Con Autocontrol"/>
    <s v="Cumplida"/>
    <s v="Con el propósito de lograr una programación y ejecución eficiente del presupuesto de gastos, costos y el plan de contratación y compras, este documento busca informar a los gerentes, directores y líderes de proyectos, el estado de ejecución a cierre del mes de junio, elaborado el 8 de julio de 2024, indicando las actividades del Plan de Contratación y Compras en estado Rezago Crítico y el estado de los proyectos inscritos en el SGI."/>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De acuerdo con lo reportado, se evidencia la ejecución del control en para el mes de abril, mayo y junio, en el que se presenta el informe de las actividades del Plan de Contratación y Compras en estado Rezago Crítico y el estado de los proyectos inscritos en el SGI."/>
    <s v="Control revisado"/>
    <s v="9/09/2024"/>
    <x v="0"/>
    <x v="2"/>
    <m/>
    <m/>
  </r>
  <r>
    <s v="RP-4940"/>
    <x v="3"/>
    <s v="FND-29334"/>
    <s v="R2-MPEE"/>
    <x v="1"/>
    <s v="MPEE-CP8: Revisa la retroalimentación del documento soporte y presentación del Plan General Estratégico"/>
    <x v="1"/>
    <s v="Revisa la retroalimentación del documento soporte y presentación del Plan General Estratégico"/>
    <s v="Control Vigente"/>
    <s v="MPFD0801F07_x000a_Plantilla Power Point_x000a_Documento Soporte Plan General Estratégico"/>
    <s v="Gomez Prieto, Kelly Charlot"/>
    <s v="Rodriguez Gomez, Eliana"/>
    <s v="Ger Planeamiento y Control - Dir Planeacion y Control de Resultados Corporativos_x000a_Gerencia Planeamiento y Control"/>
    <s v="1/01/2024"/>
    <s v="31/12/2024"/>
    <s v="Con Autocontrol"/>
    <s v="En avance"/>
    <s v="En el marco del del producto 1. Formulación del Plan General Estratégico del contrato de prestación de servicios No. 2-05-12200-0220-2024 los entregables: Validación y Actualización del Contexto Estratégico, Definición del direccionamiento y mapa estratégico (Misión, Visión, Objetivos estratégicos, Estrategias e Indicadores Estratégicos), Identificación de elementos de planeación a nivel estratégico y táctico: planes, programas y proyectos y Consolidación del tablero de mando: indicadores y metas se actualizaron a partir de la información enviada por las áreas y fue presentado el 24 de junio de 2024 en el Comité de Obras e Inversiones de la Junta Directiva a nivel informativo y posteriormente el 28 de junio la Gerente General aprobó el Tablero de Mando para iniciar el ejercicio de despliegue.  Es de anotar, que si bien el PGE no se encuentra aprobado por la Junta Directiva, se inició el ejercicio de Despliegue de Plan General Estratégico con las áreas responsables de los indicadores estratégicos.  Para el mes de junio se realizaron mesas de trabajo con la Secretaría General, Gerencia Corporativa de Gestión Humana y Administrativa, Gerencia Corporativa de Analítica y Pérdidas y Gerencia Corporativa Ambiental.  Para el mes de julio se realizaron mesas de trabajo con la Gerencia de Tecnología, Gerencia Corporativa de Servicio al Cliente, Gerencia Jurídica, Gerencia Corporativa de Planeamiento y Control, Gerencia Corporativa de Sistema Maestro, Gerencia Corporativa Financiera, Oficina de Control Interno y Gestión y Oficina de Control Interno Disciplinario._x000a_ Adicionalmente, para impulsar la implementación de algunas de las metas contenidas en el Plan General Estratégico 2024-2028, en particular aquellas que requieren de una acción conjunta, coordinada y articulada entre varias de las Gerencias Corporativas se realizaron 2 talleres de Gestión del cambio para las siguientes estrategias: Modernización Empresarial y Óptima Ejecución de Inversiones.  Así como, reuniones para la revisión de la estructura de seguimiento del PGE 2024-2028 y de priorización de metas._x000a_ Por otro lado, el 9 de julio, se realizó una sesión de trabajo con el equipo de la Oficina Imagen Corporativa y Comunicaciones para revisar en detalle el Plan General Estratégico, con el fin de definir la estrategia para su divulgación interna. Como parte de esta sesión se generó una lluvia de ideas para la divulgación del PGE 2024-2028 al interior de la Empresa. _x000a_Finalmente, el 20 de agosto se realizó taller de planeación estratégica con el fin de presentar a la Junta Directiva el consolidado de la propuesta del Plan General Estratégico 2024-2028 de manera informativa. Resultado del taller, los miembros comparten el ejercicio y valoran el esfuerzo de la Empresa en plantear su direccionamiento estratégico y sugieren hacerle seguimiento trimestral y señalan que el paso a seguir es la aprobación formal del PGE 2024-2028 en el mes de septiembre._x000a_  "/>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i bien se evidencian las acciones realizadas para la formulación y aprobación del nuevo PGE, los soportes no cargados no cumplen con la totalidad de medios de verificación definidos, por lo que se espera que en el próximo autocontrol se adjunten las soportes (MPFD0801F07 Plantilla Power Point, Documento Soporte Plan General Estratégico)."/>
    <s v="Control revisado"/>
    <s v="25/09/2024"/>
    <x v="0"/>
    <x v="1"/>
    <m/>
    <m/>
  </r>
  <r>
    <s v="RP-4941"/>
    <x v="3"/>
    <s v="FND-29334"/>
    <s v="R2-MPEE"/>
    <x v="1"/>
    <s v="MPEE-CP9: Revisión y análisis de la información de entrada para riesgos"/>
    <x v="1"/>
    <s v="Revisión y análisis de la información de entrada para riesgos"/>
    <s v="Control Vigente"/>
    <s v="Ayuda de memoria para información de  entrada para riesgos"/>
    <s v="Sanchez Velasco, Ruth Janeth"/>
    <s v="Rodriguez Gomez, Eliana"/>
    <s v=""/>
    <s v="1/01/2024"/>
    <s v="31/12/2024"/>
    <s v="Con Autocontrol"/>
    <s v="Cumplida"/>
    <s v="_x000a__x000a__x000a__x000a_En el proceso de actualización de las matrices de riesgos y controles que se viene adelantando en todos los procesos se tienen en cuenta los siguientes elementos, definidos en el procedimiento de administración de riesgos y oportunidades:_x000a__x000a_ _x000a_Análisis de contexto del proceso_x000a__x000a_ _x000a_Contexto estratégico_x000a__x000a_ _x000a_Planeación estratégica (misión, visión, objetivos estratégicos)_x000a__x000a_ _x000a_Mapa de procesos_x000a__x000a_ _x000a_Objetivo de los procesos del SUG (caracterización de procesos)_x000a__x000a_ _x000a_Información sobre la evaluación del riesgo de vigencias anteriores_x000a__x000a_ _x000a_Informes de auditorías (internas o externas)_x000a__x000a_ _x000a_Normatividad vigente_x000a__x000a__x000a_Se adjuntan ayudas de memoria de la revisión realizada por la Dirección Gestión de Calidad y Procesos a algunas matrices de riesgos, donde se evidencia que se tienen en cuenta los criterios mencionados anteriormente._x000a__x000a__x000a__x000a_"/>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  Ejecución del control: De acuerdo con lo reportado, se evidencia la ejecución del control, donde se realizó la revisión de las matrices de riesgos validando la información de entrada, dando cumplimiento al control y a su medio de verificación."/>
    <s v="Control revisado"/>
    <s v="9/09/2024"/>
    <x v="0"/>
    <x v="2"/>
    <m/>
    <m/>
  </r>
  <r>
    <s v="RP-8380"/>
    <x v="4"/>
    <s v="FND-30511"/>
    <s v="R104-MPEH"/>
    <x v="1"/>
    <s v="MPEH-CC113"/>
    <x v="2"/>
    <s v="El Director Gestión de Compensaciones en caso de presentarse, realizará el pago de multas e intereses generados por el pago extemporáneo de la nómina."/>
    <s v="Control Vigente"/>
    <s v="Certificado de disponibilidad presupuestal"/>
    <s v="Ochoa Suarez, Juan Jacobo"/>
    <s v="Ortiz Lemos, Yina Marcela"/>
    <s v="Ger Gestion Humana y Administrativa - Dir Gestion de Compensaciones"/>
    <s v="1/01/2024"/>
    <s v="31/12/2024"/>
    <s v="Con Autocontrol"/>
    <s v="Cumplida"/>
    <s v="Durante el periodo comprendido de abril a julio de 2024, no se presentó ninguna irregularidad en el pago de las nóminas de activos como pensionados que amerita remitir a la Oficina de Investigaciones Disciplinarias._x000a_ De acuerdo a lo anterior, se anexa correo de la Coordinación de Nómina validando el seguimiento."/>
    <s v="Con Monitoreo/Seguimiento"/>
    <s v="Diseño del control: se debe incluir el verbo de acción (verificar, validar, comparar) Se debe mejorar el propósito del control, la periodicidad del control, criterios para ejecutar la actividad, no obstante es importante aclarar que la matriz de encuentra en proceso de actualización_x000a_ Ejecución del control: De acuerdo con lo reportado por el proceso a través del correo electrónico con de junio de 2024, el riesgo no se ha vuelto a materializar"/>
    <s v="Control revisado"/>
    <s v="1/10/2024"/>
    <x v="2"/>
    <x v="4"/>
    <s v="Al ser control correctivo, no se requirió aplicar"/>
    <m/>
  </r>
  <r>
    <s v="RP-8384"/>
    <x v="4"/>
    <s v="FND-30513"/>
    <s v="R106-MPEH"/>
    <x v="1"/>
    <s v="MPEH-CC117"/>
    <x v="2"/>
    <s v="El profesional nivel 21 de la Dirección de Mejoramiento Calidad de Vida realiza reprogramación de las actividades que presentaron incumplimiento en su ejecución"/>
    <s v="Control Vigente"/>
    <s v="Plan de capacitaciones (PIC)"/>
    <s v="Lopez Alarcon, Ciro Albeiro"/>
    <s v="Ortiz Lemos, Yina Marcela"/>
    <s v="Ger Gestion Humana y Administrativa - Dir Mejoramiento Calidad de Vida"/>
    <s v="1/01/2024"/>
    <s v="31/12/2024"/>
    <s v="Con Autocontrol"/>
    <s v="Cumplida"/>
    <s v="Se presenta el Plan Institucional de Capacitación – PIC 2024 Empresa de Acueducto y Alcantarillado de Bogotá ESP, el cual se edita directamente por la plataforma del SIDEAP con base en la información que se suministra. El Plan definitivo se consolido y ajusto de conformidad con los lineamientos que se presenten en el Plan General Estratégico. De igual manera, se adjunta el plan de acción con las actividades a ejecutar en el 2024."/>
    <s v="Con Monitoreo/Seguimiento"/>
    <s v="Diseño del control: se debe incluir el verbo de acción (verificar, validar, comparar) Se debe mejorar el propósito del control, la periodicidad del control, criterios para ejecutar la actividad_x000a_ Ejecución del control: De acuerdo con la evidencia reportada no se evidencia materialización del riesgo, no obstante es importante que las evidencias aportadas se pueda contar con la trazabilidad de la fecha en la cual se generó, adicionalmente no es claro validar tanto en el informe como el cronograma si las actividades planteadas para el cuatrimestre fueron cumplidas o fue necesario realizar reprogramaciones"/>
    <s v="Control revisado"/>
    <s v="2/10/2024"/>
    <x v="2"/>
    <x v="0"/>
    <m/>
    <m/>
  </r>
  <r>
    <s v="RP-8391"/>
    <x v="4"/>
    <s v="FND-30516"/>
    <s v="R108-MPEH"/>
    <x v="1"/>
    <s v="MPEH-CC123"/>
    <x v="2"/>
    <s v="Los profesionales de la Dirección Salud cada vez que se presente un incidente, accidente o enfermedad laboral deberán realizar: a) investigación del accidente generando las acciones correspondiente para evitar su ocurrencia; b) seguimiento de las prestaciones económicas y médicas que debe prestar la ARL al trabajador afectado y c) verificar la suficiencia de recursos presupuestales para el pago de sanciones y sentencias por incumplimientos legales en SST."/>
    <s v="Control Vigente"/>
    <s v="&quot;MPEH0904F01 Formatos de investigación de Accidentes de trabajo y Enfermedad Laboral sin datos personales_x000a_ Documento externo emitido por la ARL Correo Electrónico&quot;"/>
    <s v="Cala Omaña, Solyanira"/>
    <s v="Ortiz Lemos, Yina Marcela"/>
    <s v="Ger Gestion Humana y Administrativa - Dir Salud"/>
    <s v="1/01/2024"/>
    <s v="31/12/2024"/>
    <s v="Con Autocontrol"/>
    <s v="Cumplida"/>
    <s v="La Dirección Salud y la División de Salud Ocupacional ha realizado las investigaciones de los accidentes presentados por ocasión sus labores de todos los accidentes presentados en la vigencia 2024, en cuento a enfermedades de origen laboral no se han reportado enfermedades de origen laboral por ende no se realizaron investigaciones._x000a_ Se anexan una muestra de las investigaciones de accidentes y el reporte de la materialización del riesgo de los accidentes graves._x000a_  A la fecha no se han generado sanciones y/o sentencias por incumplimientos legales en SST, por ende, no se ha requerido presupuesto."/>
    <s v="Con Monitoreo/Seguimiento"/>
    <s v="Diseño del control: se debe incluir el verbo de acción (verificar, validar, comparar) Se debe mejorar el propósito del control, la periodicidad del control_x000a_ Ejecución del control: Se evidencia reporte de accidentes de trabajo Jhon Munera el 27 de junio, Flaminio Calvo el 23 de julio, Pedro León el 23 de junio, Martha Jara el 17 de junio, Reinel Izquierdo el 12 de julio, adicionalmente se observa reporte de materialización de riesgo para los acciones presentados en el primer semestre de 2024, es importante el proceso realice el reporte de materialización de riesgos de los accidentes presentados en el segundo semestre"/>
    <s v="Control revisado"/>
    <s v="2/10/2024"/>
    <x v="2"/>
    <x v="2"/>
    <m/>
    <s v="materialización"/>
  </r>
  <r>
    <s v="RP-8378"/>
    <x v="4"/>
    <s v="FND-30511"/>
    <s v="R104-MPEH"/>
    <x v="1"/>
    <s v="MPEH-CD111"/>
    <x v="0"/>
    <s v="El coordinador de nómina de la Dirección Gestión de Compensaciones revisa de manera quincenal y selecciona una muestra aleatoria de las novedades reportadas por cada una las áreas de la empresa, en el archivo de excel &quot;verificación de novedades de nómina&quot; y en caso de evidenciar inconsistencias teniendo en cuenta lo definido en el procedimiento MPEH0701P Nomina Regular, Mesada Pensional y Seguridad Social,  se remite correo electrónico al liquidador de la nómina de la Dirección de Compensaciones, con las observaciones según el resultado de la revisión,  para que realice los ajustes respectivos."/>
    <s v="Control Vigente"/>
    <s v="Archivo excel verificación novedades de nómina Correo electrónico"/>
    <s v="Ochoa Suarez, Juan Jacobo"/>
    <s v="Ortiz Lemos, Yina Marcela"/>
    <s v="Ger Gestion Humana y Administrativa - Dir Gestion de Compensaciones"/>
    <s v="1/01/2024"/>
    <s v="31/12/2024"/>
    <s v="Con Autocontrol"/>
    <s v="Cumplida"/>
    <s v="Se realizaron las verificaciones habituales, para los registros de novedades, quincena a quincena. Se aplicaron cada uno de los puntos de control establecidos en el procedimiento de nómina. De acuerdo a lo anterior, se carga un informe en Excel consolidando el proceso y los resultados de cada giro quincenal de los meses de abril a julio de 2024, manejando información global, datos relevantes y con una descripción de lo realizado mes a mes con pantallazos donde da cuenta de las remisiones de la información verificada._x000a_ Igualmente se anexa el correo de la Coordinación de Nómina remitiendo dicho reporte."/>
    <s v="Con Monitoreo/Seguimiento"/>
    <s v="Diseño del control: El diseño de control cumple con lo establecido en la metodología_x000a_ Ejecución del control: De acuerdo con la evidencia reporte se puede evidenciar el cumplimiento del medio de verificación establecido en el cual se relaciona en archivo excel la verificación aleatoria de las novedades de nómina correspondiente a los meses de mayo a julio de 2024 entre las novedades revisadas se reportan ingresos, retiros, cesantías, encargos, prima de riesgos, y la aprobación por parte del profesional especializado nivel 20 de la liquidación de nómina"/>
    <s v="Control revisado"/>
    <s v="2/10/2024"/>
    <x v="1"/>
    <x v="2"/>
    <m/>
    <m/>
  </r>
  <r>
    <s v="RP-8379"/>
    <x v="4"/>
    <s v="FND-30511"/>
    <s v="R104-MPEH"/>
    <x v="1"/>
    <s v="MPEH-CD112"/>
    <x v="0"/>
    <s v="El Liquidador de nómina de la Dirección de Compensaciones, de manera quincenal, revisa si se están presentando fallas relacionadas con valores decimales monetarios de la nómina en el sistema de información ERP-SAP, y en caso de identificarse inconsistencias, solicita a través del SOLMAN dirigido a la Dirección SIE, la corrección correspondiente."/>
    <s v="Control Vigente"/>
    <s v="Archivo excel"/>
    <s v="Ochoa Suarez, Juan Jacobo"/>
    <s v="Ortiz Lemos, Yina Marcela"/>
    <s v="Ger Gestion Humana y Administrativa - Dir Gestion de Compensaciones"/>
    <s v="1/01/2024"/>
    <s v="31/12/2024"/>
    <s v="Con Autocontrol"/>
    <s v="Cumplida"/>
    <s v="La Dirección Gestión de Compensaciones, en cumplimiento del procedimiento de Nómina y Prestaciones Sociales, solicita ante la Dirección SIE, solman relacionado con el adecuado funcionamiento de la liquidación de cada quincena. Los solman que solicita la Dirección Gestión de Compensaciones ante la Dirección SIE, son relacionados con actividades propias de la liquidación de cada nómina De acuerdo a lo anterior, se anexa un informe de los registros SOLMAN de los meses de abril a julio de 2024 correspondiente a la actividad del proceso de Nómina."/>
    <s v="Con Monitoreo/Seguimiento"/>
    <s v="Diseño del control: se debe incluir el verbo de acción (verificar, validar, comparar) Se debe mejorar el propósito del control, la periodicidad del control, criterios para ejecutar la actividad_x000a_ Ejecución del control: De acuerdo con la evidencia reportada se muestra archivo en excel en el cual se relaciona el total de solicitudes realizadas al SIE durante los meses de abril a julio de 2024, es importante que el proceso pueda reforzar en la evidencia los tipos de solicitudes realizadas y la gestión hacia las mismas hasta su cierre"/>
    <s v="Control revisado"/>
    <s v="2/10/2024"/>
    <x v="2"/>
    <x v="2"/>
    <m/>
    <m/>
  </r>
  <r>
    <s v="RP-8387"/>
    <x v="4"/>
    <s v="FND-30514"/>
    <s v="R107-MPEH"/>
    <x v="1"/>
    <s v="MPEH-CD119"/>
    <x v="0"/>
    <s v="El profesional nivel 22 de la Dirección de Mejoramiento Calidad de Vida, dos (2) meses antes del cumplimiento del plazo para realizar al declaración, revisa el listado de funcionarios e identifica los que no han realizado la declaración y se les remite memorando interno y correo electrónico reiterando la realización de la declaración , el plazo máximo y las implicaciones disciplinarias que conlleva no presentarla."/>
    <s v="Control Vigente"/>
    <s v="Memorando interno y/o Correo electrónico"/>
    <s v="Castro Caceres, Fabio Camilo_x000a_Lopez Alarcon, Ciro Albeiro"/>
    <s v="Ortiz Lemos, Yina Marcela"/>
    <s v="Ger Gestion Humana y Administrativa - Dir Mejoramiento Calidad de Vida"/>
    <s v="1/01/2024"/>
    <s v="31/12/2024"/>
    <s v="Con Autocontrol"/>
    <s v="Cumplida"/>
    <s v="Se realiza un seguimiento exhaustivo al cumplimiento de la Declaración Juramentada de Bienes y Rentas, Hoja de Vida y Declaración de Conflicto de Interés antes y mediante la vigencia estipulada del personal de la EAAB-ESP por medio de Memorando Interno y correo electrónico, enviando de manera precisa listados del personal faltante para que, dentro de cada área, se realice una gestión adecuada y el cumplimiento satisfactorio de la obligación._x000a_ Dentro del informe están las evidencias de:_x000a_ - La Circular 008 del 6 de mayo del 2024._x000a_ - Correo electrónicos enviados a cada área del avance._x000a_ - Memorando Interno del avance._x000a_ -Listado de personas que NO habían realizado el respectivo proceso"/>
    <s v="Con Monitoreo/Seguimiento"/>
    <s v="Diseño del control:  Se debe mejorar el propósito del control, la periodicidad del control, criterios para ejecutar la actividad y que actividades adicionales se realizan cuando se presentan desviaciones_x000a_ Ejecución del control: Se evidencia informe con fecha del 13 de agosto de 2024, en el cual se relaciona el seguimiento a través Circular Interna 1410001-2024-008 del 16 de mayo de 2024, correos electrónicos  en el cual se solicita y se les recuerda a los Directores y Gerentes la obligatoriedad de realizar el reporte, posteriormente se realiza seguimiento en el mes de junio al personal que a la fecha no ha realizado el reporte en el aplicativo para asegurar su cumplimiento, dando así cumplimiento a la ejecución de control"/>
    <s v="Control revisado"/>
    <s v="2/10/2024"/>
    <x v="2"/>
    <x v="2"/>
    <m/>
    <m/>
  </r>
  <r>
    <s v="RP-8388"/>
    <x v="4"/>
    <s v="FND-30516"/>
    <s v="R108-MPEH"/>
    <x v="1"/>
    <s v="MPEH-CD120"/>
    <x v="0"/>
    <s v="El profesional nivel 22 de la Dirección Salud o Supervisor del contrato verifica de manera mensual el pago de la seguridad social de acuerdo con los requisitos legales de los trabajadores, en caso de evidenciar incumplimiento o inconsistencias, comunica por correo electrónico al área de compensaciones o empresa contratista para que se realicen los ajustes correspondientes"/>
    <s v="Control Vigente"/>
    <s v="Planilla de seguridad social Correo electrónico"/>
    <s v="Cala Omaña, Solyanira"/>
    <s v="Ortiz Lemos, Yina Marcela"/>
    <s v="Ger Gestion Humana y Administrativa - Dir Salud"/>
    <s v="1/01/2024"/>
    <s v="31/12/2024"/>
    <s v="Con Autocontrol"/>
    <s v="Cumplida"/>
    <s v="De acuerdo con el seguimiento a contratistas y el cumplimiento normativo de SST, la Dirección Salud realiza seguimiento a los contratistas, donde se revisan los documentos relacionados en la lista de chequeo SST, con el fin de verificar el cumplimiento, entre los documentos enviados por los contratistas se anexan las planillas de seguridad Social._x000a_  Adjuntamos soportes de los correos enviados por los contratistas y algunos memorandos remitidos desde la Dirección Salud."/>
    <s v="Con Monitoreo/Seguimiento"/>
    <s v="Diseño del control:  Se debe complementar el diseño del control con los criterios en caso que se presenten desviaciones_x000a_ Ejecución del control: El área adjunta evidencias de respuesta a la revisión de la documentos a través de los siguientes memorando: 1442002-2024-3567 para el contrato 2-05-32100-1130-2024 , 1442002-2024-3568  para el contrato 2-05-26300-0866-2024, 1442002-2024-3569 para el contrato . 2-05-31100-1154-2024, 1442002-2024-3570 para el contrato 1229-2024 , 1442002-2024-3752  para el contrato de Obra No. 1- 01-33100-1063-2022 , En cuanto certificados de afiliación, planilla de seguridad social, exámenes médicos ocupacionales, cumpliendo con el medio de verificación establecido. "/>
    <s v="Control revisado"/>
    <s v="2/10/2024"/>
    <x v="2"/>
    <x v="2"/>
    <m/>
    <m/>
  </r>
  <r>
    <s v="RP-8383"/>
    <x v="4"/>
    <s v="FND-30513"/>
    <s v="R106-MPEH"/>
    <x v="1"/>
    <s v="MPEH-CP116"/>
    <x v="1"/>
    <s v="El profesional nivel 21 de la Dirección de Mejoramiento de Calidad de vida, verifica de manera mensual la planeación de las actividades programadas en el PIC y el  Plan de Bienestar e Incentivos, y se remiten las invitaciones a las capacitaciones y actividades definidas para los servidores públicos, a través de piezas comunicativas, correos electrónicos o memorandos internos  y de igual forma, se remite comunicación al Jefe inmediato para asegurar la participación del personal. Posteriormente, con base en las listas de asistencia se evalúa el índice de participación.  Así mismo, en el Subcomité de Control Interno se realiza seguimiento al cumplimiento de los planes."/>
    <s v="Control Vigente"/>
    <s v="MPFD0801F04 Lista de asistencia. MPFD0801F01 Memorandos o correos electrónicos de invitación._x000a_ Indicadores de participación y cumplimiento de plan (Aplicativo y/o Plan de Acción APA)"/>
    <s v="Castro Caceres, Fabio Camilo_x000a_Lopez Alarcon, Ciro Albeiro"/>
    <s v="Ortiz Lemos, Yina Marcela"/>
    <s v="Ger Gestion Humana y Administrativa - Dir Mejoramiento Calidad de Vida"/>
    <s v="1/01/2024"/>
    <s v="31/12/2024"/>
    <s v="Con Autocontrol"/>
    <s v="Vencida"/>
    <s v="Se anexan listas de asistencias y citaciones del plan de capacitación, y el plan institucional de capacitación. "/>
    <s v="Con Monitoreo/Seguimiento"/>
    <s v="Diseño del control:  Asegurar que el riesgo este enmarcado dentro del objetivo del procedimiento igualmente, Es importante complementar el control con criterios a ejecutar en caso de presentarse desviaciones_x000a_ Ejecución del control: Se adjunta listado de asistencias a capacitación a los temas inducción a la empresa, Capacitación Diseño de Pozos y Cámaras de Inspección Alcantarillado, gestión de integridad, Ausentismos laborales durante lo recorrido en el segundo semestre de 2024"/>
    <s v="Control revisado"/>
    <s v="2/10/2024"/>
    <x v="2"/>
    <x v="2"/>
    <m/>
    <m/>
  </r>
  <r>
    <s v="RP-8385"/>
    <x v="4"/>
    <s v="FND-30514"/>
    <s v="R107-MPEH"/>
    <x v="1"/>
    <s v="MPEH-CP118"/>
    <x v="1"/>
    <s v="El profesional nivel 21 de la Dirección de Mejoramiento Calidad de Vida verifica de manera anual el listado de los funcionarios que deben generar el reporte de la Declaración de Conflicto de Interés a través de la plataforma SIDEAP 2.0, y en el marco de la gestión de integridad gestiona el envío de comunicaciones informando sobre las fechas, rutas e instrucciones complementarias para realizar y notificar el reporte. "/>
    <s v="Control Vigente"/>
    <s v="MPEE0109F01 Plan de Acción MPFD0801F04 Lista de asistencia. Circular  Reporte SIDEAP 2.0"/>
    <s v="Castro Caceres, Fabio Camilo_x000a_Lopez Alarcon, Ciro Albeiro"/>
    <s v="Ortiz Lemos, Yina Marcela"/>
    <s v="Ger Gestion Humana y Administrativa - Dir Mejoramiento Calidad de Vida"/>
    <s v="1/01/2024"/>
    <s v="31/12/2024"/>
    <s v="Con Autocontrol"/>
    <s v="Cumplida"/>
    <s v="Se adjuntan los medios de verificación para la actividad MPEH-CD118._x000a_ 1. MPEE0109F01-03 Plan de acción Gestión de la Integridad_x000a_ 2. Algunas asistencias a capacitación Código Integridad 2024_x000a_  3. Circular 008 de 2024_x000a_ 4. Reporte SIDEAP 2.0"/>
    <s v="Con Monitoreo/Seguimiento"/>
    <s v="Diseño del control:  Se debe mejorar el propósito del control, criterios para ejecutar la actividad y que actividades adicionales se realizan cuando se presentan desviaciones_x000a_ Ejecución del control: Se evidencia circular 008 de 2024 en el cual se solicita la Actualización SIDEAP (Declaración Juramentada de Bienes y Rentas, Hoja de Vida y Declaración de Conflicto de Interés), listado de personal en el cual se realizó el seguimiento de reporte dando asi cumplimiento al control, es importante validar si este control se puede unificar con el control RP-8387 - MPEH-CD119"/>
    <s v="Control revisado"/>
    <s v="2/10/2024"/>
    <x v="2"/>
    <x v="2"/>
    <m/>
    <m/>
  </r>
  <r>
    <s v="RP-8389"/>
    <x v="4"/>
    <s v="FND-30516"/>
    <s v="R108-MPEH"/>
    <x v="1"/>
    <s v="MPEH-CP121"/>
    <x v="1"/>
    <s v="El profesional nivel 22de la Dirección Salud verifica de manera trimestral la ejecución del plan de capacitaciones con enfoque en Seguridad y Salud en el trabajo, asegurando que brinde cobertura a todos los trabajadores del grupo objeto en las fechas establecidas."/>
    <s v="Control Vigente"/>
    <s v="Presentación (MPFD0801F07) y listas de asistencia (MPFD0801F04)"/>
    <s v="Cala Omaña, Solyanira"/>
    <s v="Ortiz Lemos, Yina Marcela"/>
    <s v="Ger Gestion Humana y Administrativa - Dir Salud"/>
    <s v="1/01/2024"/>
    <s v="31/12/2024"/>
    <s v="Con Autocontrol"/>
    <s v="Cumplida"/>
    <s v="La Dirección Salud y la División de Salud Ocupacional, se encuentra en el proceso de ejecución del plan de capacitaciones con enfoque en Seguridad y Salud en el trabajo asegurando que brinde cobertura a todos los trabajadores del grupo objeto en las fechas establecidas. Para lo anterior lógranos articularnos con la ARL, positiva, donde se crearon las capacitaciones en línea y de esta manera lograr emitir un certificado para cada un de los trabajadores, luego de recibir y presentar la evaluación de conocimientos._x000a_ Anexo base de datos y algunos certificados emitidos."/>
    <s v="Con Monitoreo/Seguimiento"/>
    <s v="Diseño del control: Se debe complementar el diseño del control incluyendo los criterios de revisión y cumplimiento de los mismos_x000a_ Ejecución del control: Se anexa cronograma de capacitación SST, el cual  se relaciona listado de personal programado para capacitaciones en reinducción SST, Energía eléctrica, excavaciones y zanja, trabajo en caliente, trabajo seguro en alturas, espacios confinados, energías peligrosas, Izaje de cargar, riesgo físico ruido, radiación ultravioleta, riesgo cardiovascular, efectos del estres, enfermedades visuales, Plan estratégico de seguridad vial,  igualmente se anexa de manera aleatoria certificados emitidos por la ARL en actividades como trabajo seguro en zanjas, trabajo con energías peligrosas, trabajos con energía eléctrica, excavaciones, espacios confinados correspondiente al mes de julio de 2024"/>
    <s v="Control revisado"/>
    <s v="3/10/2024"/>
    <x v="2"/>
    <x v="2"/>
    <m/>
    <m/>
  </r>
  <r>
    <s v="RP-8390"/>
    <x v="4"/>
    <s v="FND-30516"/>
    <s v="R108-MPEH"/>
    <x v="1"/>
    <s v="MPEH-CP122"/>
    <x v="1"/>
    <s v="Los profesionales de la Dirección Salud de manera anual revisan de matrices de peligros y riesgos asegurando que se encuentren identificados los peligros y riesgos a los cuales están expuestos los trabajadores, en caso de ser necesario se actualizan las matrices de riesgos con la participación de las áreas afectadas."/>
    <s v="Control Vigente"/>
    <s v="&quot;Formato MPFD0801F04 Listado de  asistencia_x000a_ Formato MPEH0904F01 Matriz de Peligros_x000a_ Intranet&quot;"/>
    <s v="Cala Omaña, Solyanira"/>
    <s v="Ortiz Lemos, Yina Marcela"/>
    <s v="Ger Gestion Humana y Administrativa - Dir Salud"/>
    <s v="1/01/2024"/>
    <s v="31/12/2024"/>
    <s v="Con Autocontrol"/>
    <s v="Cumplida"/>
    <s v="Desde la Dirección Salud y la División de Salud Ocupacional, los facilitadores realizaron la actualización de las matrices de cada una de las áreas de la empresa, con la participación de los trabajadores. La última actualización es del 2023, para la vigencia 20224 se culminará en el mes de octubre._x000a_ las matrices se encuentran cargadas en la intranet de la Empresa https://www.acueducto.com.co/wps/myportal/EAB2/intranet/para-colaboradores/bienestar/salud-opcupacional/matrices-de-identificacion-de-peligros_x000a_  _x000a_ La observación dejada en el monitoreo de no obstante es importante el área genere una articulación con las áreas para una correcta identificación de lo peligros y valoración de los riesgos dado los hallazgos identificados dentro de los ejercicios de auditoría y verificación. Se aclara que se ha trabajado de esta manera desde el año 2023."/>
    <s v="Con Monitoreo/Seguimiento"/>
    <s v="Diseño del control: Es importante se complemente el diseño del control con los criterios claros de revisión y las actividades cuando se presenten desviaciones_x000a_ Ejecución del control: Se anexan ayudas de memoria, listado de asistencia y se consulta el la intranet la matriz de riesgos correspondiente al año 2023, teniendo en cuenta que las ayudas de menorías anexadas corresponden al mes de julio de 22023 y la ejecución del control se establece de manera anual, es importante que el proceso comience de manera prioritaria con la actualización de los documentos"/>
    <s v="Control revisado"/>
    <s v="3/10/2024"/>
    <x v="2"/>
    <x v="2"/>
    <m/>
    <m/>
  </r>
  <r>
    <s v="RP-7023"/>
    <x v="5"/>
    <s v="FND-29518_x000a_FND-29520_x000a_FND-29522_x000a_FND-29524"/>
    <s v="R9-MPFA_x000a_R11-MPFA_x000a_R13-MPFA_x000a_R15-MPFA"/>
    <x v="1"/>
    <s v="MPFA-CC10: Coordinar el envío de encuestas de percepción de satisfacción del usuario"/>
    <x v="2"/>
    <s v="Coordinar el envío de encuestas de percepción de satisfacción del usuario_x000a_El profesional de la Dirección Rentabilidad Costos y Gastos coordina el envío de la encuesta de percepción de satisfacción del usuario a todas las ARS,  recibe las encuestas diligenciadas y  tabula en el aplicativo en Excel, actualizar la presentación estándar, determinar hallazgos y definir acciones de mejora y remite a cada una de las ARS el informe de gestión de servicios compartidos"/>
    <s v="Control Vigente"/>
    <s v="Informe de gestión de servicios compartidos"/>
    <s v="Alayon Vargas, Olga Teresa_x000a_Romero Barbosa, Ana Maria"/>
    <s v="Camacho Luna, Gladys"/>
    <s v="Secretaria General - Dir Seguros"/>
    <s v="1/01/2024"/>
    <s v="31/12/2024"/>
    <s v="Con Autocontrol"/>
    <s v="Cumplida"/>
    <s v="Se anexa informe de gestión de servicios compartidos, en el cual se obtuvo una calificación de 4,45, ocupando el tercer lugar a nivel de empresa. "/>
    <s v="Con Monitoreo/Seguimiento"/>
    <s v="De acuerdo con los informes de la OCI se debe realizar el ajuste al diseño de controles, toda vez que no se puede evidenciar si el control es efectivo."/>
    <s v="Control revisado"/>
    <s v="17/09/2024"/>
    <x v="0"/>
    <x v="0"/>
    <m/>
    <m/>
  </r>
  <r>
    <s v="RP-6077"/>
    <x v="5"/>
    <s v="FND-29525"/>
    <s v="R16-MPFA"/>
    <x v="1"/>
    <s v="MPFA-CC19: Realizar la investigación relacionada con la pérdida o daños de bienes y presentar el informe para tomas las acciones correspondientes"/>
    <x v="2"/>
    <s v="Realizar la investigación relacionada con la pérdida o daños de bienes y presentar el informe para tomas las acciones correspondientes"/>
    <s v="Control Vigente"/>
    <s v="MPFD0801F08_x000a_“Informe”_x000a__x000a_MPFD0801F02_x000a_Carta externa_x000a__x000a_MPFD0801F01_x000a_Memorando interno"/>
    <s v="Suarez Alvarado, Luz Martha"/>
    <s v="Camacho Luna, Gladys"/>
    <s v="Secretaria General - Dir Seguridad"/>
    <s v="1/01/2024"/>
    <s v="31/12/2024"/>
    <s v="Con Autocontrol"/>
    <s v="Cumplida"/>
    <s v="_x000a__x000a__x000a__x000a_ Durante el periodo de análisis no se presentaron eventos de daño o pérdida de elementos, por lo tanto no se agregan soportes_x000a__x0009__x000a_ _x000a__x000a_"/>
    <s v="Con Monitoreo/Seguimiento"/>
    <s v="Se debe realizar ajuste al control para que cumpla con el diseño de controles de la metodología del DAFP; no se presenta evidencias de acuerdo al autocontrol presentado para este período."/>
    <s v="Control revisado"/>
    <s v="17/09/2024"/>
    <x v="0"/>
    <x v="4"/>
    <s v="Al ser control correctivo, no se requirió aplicar"/>
    <m/>
  </r>
  <r>
    <s v="RP-6078"/>
    <x v="5"/>
    <s v="FND-29517_x000a_FND-29518"/>
    <s v="R8-MPFA_x000a_R9-MPFA"/>
    <x v="1"/>
    <s v="MPFA-CC24: Estipular en los términos y condiciones del contrato se  una cláusula denominada amparo automático de nuevos bienes aplicables a todas las pólizas, cuya finalidad es garantizar el amparo de los nuevos bienes adquiridos o los bienes omitidos en la relación inicial reportada a la aseguradora"/>
    <x v="2"/>
    <s v="Estipular en los términos y condiciones del contrato se  una cláusula denominada amparo automático de nuevos bienes aplicables a todas las pólizas, cuya finalidad es garantizar el amparo de los nuevos bienes adquiridos o los bienes omitidos en la relación inicial reportada a la aseguradora"/>
    <s v="Control Vigente"/>
    <s v="Condiciones y términos de la invitación"/>
    <s v="Alayon Vargas, Olga Teresa_x000a_Romero Barbosa, Ana Maria"/>
    <s v="Camacho Luna, Gladys"/>
    <s v="Secretaria General - Dir Seguros"/>
    <s v="1/01/2024"/>
    <s v="31/12/2024"/>
    <s v="Con Autocontrol"/>
    <s v="Cumplida"/>
    <s v="En el documento CONDICIONES TÉCNICAS OBLIGATORIAS, CONDICIONES TÉCNICAS APLICABLES A TODAS LAS PÓLIZAS, para el proceso de contratación vigente para el programa de seguros de la EAAB ESP, quedó definida la siguiente condición &quot;4. Amparo automático de nuevos bienes: Todos los nuevos bienes, adquiridos por la EAAB-ESP durante la vigencia de las pólizas, localizados dentro o fuera de los predios del asegurado, quedan amparados automáticamente contra pérdidas o daños, o gastos, o costos, o todo combinado, causados por cualquiera de los riesgos cubiertos. Igualmente, tendrán amparo automático los bienes omitidos en la relación inicial -si hubiere lugar a ella-, con el respectivo cobro de la prima correspondiente.&quot; "/>
    <s v="Con Monitoreo/Seguimiento"/>
    <s v="Se debe ajustar el control siguiendo los lineamientos para el diseño de controles acorde con la metodología del DAFP; sin embargo, el control con su evidencia es efectivo, se presentaron los términos y condiciones de la invitación ICG-1037-2024"/>
    <s v="Control revisado"/>
    <s v="18/09/2024"/>
    <x v="0"/>
    <x v="2"/>
    <s v="Es control correctivo"/>
    <m/>
  </r>
  <r>
    <s v="RP-6082"/>
    <x v="5"/>
    <s v="FND-29519"/>
    <s v="R10-MPFA"/>
    <x v="1"/>
    <s v="MPFA-CC31: Generar reporte en sap: El auxiliar administrativo con el rol de almacenista genera reporte en SAP  “Listado de Stock a la Fecha” (cantidad, valor y almacén), identifica las diferencias presentadas y envía al Jefe División de Almacenes, para que se efectúe la contabilización de diferencias a través de IFUMM042 “Contabilización de diferencias de Inventario."/>
    <x v="2"/>
    <s v="Generar reporte en sap: El auxiliar administrativo con el rol de almacenista genera reporte en SAP  “Listado de Stock a la Fecha” (cantidad, valor y almacén), identifica las diferencias presentadas y envía al Jefe División de Almacenes, para que se efectúe la contabilización de diferencias a través de IFUMM042 “Contabilización de diferencias de Inventario. _x000a_El Director Administración Activos Fijos remite a la Oficina de Control Disciplinario Interno memorando interno con el archivo de las diferencias presentadas, para fines pertinentes"/>
    <s v="Control Vigente"/>
    <s v="Informe de diferencias presentadas en cada almacén_x000a_MPFD0801F01 Memorando interno dirigido a la Oficina Control Disciplinario Interno"/>
    <s v="Bustos Acosta, Oscar Alberto_x000a_Sanabria Cubillos, Andres Esteban"/>
    <s v="Camacho Luna, Gladys"/>
    <s v="Ger Gestion Humana y Administrativa - Dir Administracion Activos Fijos"/>
    <s v="1/01/2024"/>
    <s v="31/12/2024"/>
    <s v="Con Autocontrol"/>
    <s v="En avance"/>
    <s v="El control de inventarios se realizó mediante inventario cíclico efectuado en el transcurso del mes de junio de 2024._x000a_ Se realizó la toma cíclica de inventarios en los Almacenes que administra la Dirección Administración Activos Fijos, con el fin de validar el valor, la ubicación y el control de los materiales de mayor rotación._x000a_ De acuerdo al inventario efectuado, no se presentaron diferencias y por consiguiente, no se envió memorando a la Oficina Control Disciplinario Interno. Se adjuntan planillas de la toma de inventario._x000a_ No se realizarán más inventarios cíclicos en el año 2024, se tiene programado iniciar el Contrato de Inventario anual en el mes de septiembre de 2024. La duración estimada de la toma del inventario es de 4 meses."/>
    <s v="Con Monitoreo/Seguimiento"/>
    <s v="El control debe ser ajustado de acuerdo al diseño de controles según la metodología del DAFP; en las evidencias se adjuntan las planillas de inventario cíclico realizado en junio/2024 a los nueve almacenes a cargo de la Dirección Administración Activos Fijos; sin embargo, las evidencias difieren del medio de verificación Informe de diferencias presentadas en cada almacén; por lo tanto, no se puede ver la efectividad del control."/>
    <s v="Control revisado"/>
    <s v="18/09/2024"/>
    <x v="0"/>
    <x v="1"/>
    <m/>
    <m/>
  </r>
  <r>
    <s v="RP-6083"/>
    <x v="5"/>
    <s v="FND-29519"/>
    <s v="R10-MPFA"/>
    <x v="1"/>
    <s v="MPFA-CC32: Realizar compensaciones."/>
    <x v="2"/>
    <s v="Realizar compensaciones._x000a_El auxiliar administrativo con el rol de almacenista registra en la herramienta SAP y realiza compensaciones cuantificando las diferencias en cantidades y valor. Se le envia al Jefe División de Almacenes con sus respectivos soportes y firma en constancia de aceptación de las mismas. Con los soportes originados en posibles errores u omisiones en los registros recibidos del almacenista y Jefe División Almacenes y las compensaciones se elabora un informe definitivo por cada almacén del inventario anual, cuantificando cantidades y el valor de las diferencias si la hay. Documento que debe ser firmado por todos los participantes y responsables."/>
    <s v="Control Vigente"/>
    <s v="Análisis de diferencias_x000a_Informe de compensaciones"/>
    <s v="Bustos Acosta, Oscar Alberto_x000a_Sanabria Cubillos, Andres Esteban"/>
    <s v="Camacho Luna, Gladys"/>
    <s v="Ger Gestion Humana y Administrativa - Dir Administracion Activos Fijos"/>
    <s v="1/01/2024"/>
    <s v="31/12/2024"/>
    <s v="Con Autocontrol"/>
    <s v="Cumplida"/>
    <s v="La Dirección Administración Activos Fijos - División Almacenes,  realizó la toma física del inventario de materiales de los almacenes de la Empresa con la firma Pricewaterhousecoopers Asesorías Gerenciales S.A.S., mediante contrato No. 2-05-14700-1405-2023._x000a_ En el informe final que se fue cargado en el autocontrol del 30 de abril de 2024, en el cual se indica, que realizados los análisis de faltantes o sobrantes, no aplica las compensaciones de materiales entre los almacenes de la Empresa."/>
    <s v="Con Monitoreo/Seguimiento"/>
    <s v=" Se debe ajustar el diseño del control según la metodología del DAFP. No se adjuntan evidencias, en el autocontrol se indica que el informe de abril/2024 de la firma PricewaterhouseCoopers de la toma física de los inventarios de los almacenes que custodia la Dirección de Activoss Fijos en el cual se indica, que realizados los análisis de faltantes o sobrantes, no aplica las compensaciones de materiales entre los almacenes de la Empresa. _x000a_ Se da cumplimiento al control._x000a__x0009__x000a_ _x000a__x000a_"/>
    <s v="Control revisado"/>
    <s v="18/09/2024"/>
    <x v="0"/>
    <x v="4"/>
    <s v="Al ser control correctivo, no se requirió aplicar"/>
    <m/>
  </r>
  <r>
    <s v="RP-6084"/>
    <x v="5"/>
    <s v="FND-29520"/>
    <s v="R11-MPFA"/>
    <x v="1"/>
    <s v="MPFA-CC37: Analizar los sobrantes y activos no ubicados"/>
    <x v="2"/>
    <s v="Analizar los sobrantes y activos no ubicados_x000a_El profesional nivel 20 analiza cruces entre sobrantes y activos no ubicados del inventario anual presentado por el contratista y realiza los ajustes correspondientes con la afectación en el módulo MM de SAP"/>
    <s v="Control Vigente"/>
    <s v="Informe de la revisión de los cruces justificados y aprobados"/>
    <s v="Bustos Acosta, Oscar Alberto_x000a_Sanabria Cubillos, Andres Esteban"/>
    <s v="Camacho Luna, Gladys"/>
    <s v="Ger Gestion Humana y Administrativa - Dir Administracion Activos Fijos"/>
    <s v="1/01/2024"/>
    <s v="31/12/2024"/>
    <s v="Con Autocontrol"/>
    <s v="En avance"/>
    <s v="La Dirección Administración Activos Fijos, seleccionó quinientos (500) activos fijos no ubicados de la base del inventario realizado en el año 2023, los cuales se circularizarán a los funcionarios y a las áreas responsables, para que los presenten; de acuerdo con lo establecido en el procedimiento “MPFA0404P-03 Inventario de activos fijos”."/>
    <s v="Con Monitoreo/Seguimiento"/>
    <s v="Se debe ajustar el control de acuerdo con el diseño de controles de la metodología del DAFP; se anexan como evidencias un informe de fecha 30/06/2024, donde concluye que se realizó la selección de quinientos (500) activos fijos no ubicados para iniciar el proceso de circularización y localización; sin embargo, no existe evidencia que de cuenta de está circularización se haya efectuado; por lo cual, no se ve la efectividad del control._x000a_  _x000a_  _x000a_  "/>
    <s v="Control revisado"/>
    <s v="18/09/2024"/>
    <x v="0"/>
    <x v="0"/>
    <m/>
    <m/>
  </r>
  <r>
    <s v="RP-6085"/>
    <x v="5"/>
    <s v="FND-29521"/>
    <s v="R12-MPFA"/>
    <x v="1"/>
    <s v="MPFA-CC40: Crear aviso para la reclamación del siniestro por activos y/o materiales custodiados"/>
    <x v="2"/>
    <s v="Crear aviso para la reclamación del siniestro por activos y/o materiales custodiados_x000a_El jefe de la división almacén crea aviso de servicio J4 para la reclamación del siniestro por activos y/o materiales custodiados en los almacenes, a la Dirección Seguros con los soportes documentales respectivos;  una vez ha finalizado el servicio de tramité de reclamaciones del seguro respectivo y finaliza el procedimiento el auxiliar administrativo realiza la salida de los materiales en el IFUMM029 “Salida de mercancía por siniestro”; para el caso de los activos fijos el profesional especializado de la Dirección Administración Activos Fijos realiza en SAP la baja del activo siniestrado, en caso que la reposición del activo sea en especie procede a incorporar en la PPYE el nuevo activo."/>
    <s v="Control Vigente"/>
    <s v="Aviso J4 con soportes documentales"/>
    <s v="Bustos Acosta, Oscar Alberto_x000a_Sanabria Cubillos, Andres Esteban"/>
    <s v="Camacho Luna, Gladys"/>
    <s v="Ger Gestion Humana y Administrativa - Dir Administracion Activos Fijos"/>
    <s v="1/01/2024"/>
    <s v="31/12/2024"/>
    <s v="Con Autocontrol"/>
    <s v="En avance"/>
    <s v="La Dirección Administración Activos Fijos - División Almacenes, informa que no se han presentado siniestros que generen la creación de avisos J4 por las áreas de la Empresa, durante el período comprendido entre 1 de mayo y 31 de agosto de 2024"/>
    <s v="Con Monitoreo/Seguimiento"/>
    <s v="Se debe realizar el ajuste al diseño del control para que de cumplimiento a la metodología del DAFP; no se registran evidencias que den cuenta si el control es efectivo debido a que en el autocontrol se argumenta que no se realizaron avisos SAP con clase J4"/>
    <s v="Control revisado"/>
    <s v="18/09/2024"/>
    <x v="0"/>
    <x v="4"/>
    <m/>
    <m/>
  </r>
  <r>
    <s v="RP-6086"/>
    <x v="5"/>
    <s v="FND-29521"/>
    <s v="R12-MPFA"/>
    <x v="1"/>
    <s v="MPFA-CC41:  Reportar los materiales siniestrados al supervisor del contrato de suministro."/>
    <x v="2"/>
    <s v="Reportar los materiales siniestrados al supervisor del contrato de suministro."/>
    <s v="Control Vigente"/>
    <s v="MPFD0801F01 Memorando interno_x000a_y/o correo electrónico"/>
    <s v="Bustos Acosta, Oscar Alberto_x000a_Sanabria Cubillos, Andres Esteban"/>
    <s v="Camacho Luna, Gladys"/>
    <s v="Ger Gestion Humana y Administrativa - Dir Administracion Activos Fijos"/>
    <s v="1/01/2024"/>
    <s v="31/12/2024"/>
    <s v="Con Autocontrol"/>
    <s v="En avance"/>
    <s v="La Dirección Administración Activos Fijos - División Almacenes, no generó memorandos a la Dirección de Seguridad, ya que no se presentaron siniestros de materiales o activos en custodia, durante el periodo comprendido entre el 1 de mayo y 31 de agosto de 2024."/>
    <s v="Con Monitoreo/Seguimiento"/>
    <s v="Se debe realizar el ajuste al control acorde con la metodología del DAFP; no se presentan evidencias que den cuenta de la efectividad del control, debido a que se registra en el autocontrol que para el período no se presentaron materiales siniestrados."/>
    <s v="Control revisado"/>
    <s v="18/09/2024"/>
    <x v="0"/>
    <x v="4"/>
    <s v="Al ser control correctivo, no se requirió aplicar"/>
    <m/>
  </r>
  <r>
    <s v="RP-6087"/>
    <x v="5"/>
    <s v="FND-29522"/>
    <s v="R13-MPFA"/>
    <x v="1"/>
    <s v="MPFA-CC46: Notificar al contratista los incumplimientos o interrupciones en la prestación de los servicios, de proceder se hace los descuentos en la facturacion correspondiente (no incluye servicios publicos)"/>
    <x v="2"/>
    <s v="Notificar al contratista los incumplimientos o interrupciones en la prestación de los servicios, de proceder se hace los descuentos en la facturacion correspondiente (no incluye servicios publicos)"/>
    <s v="Control Vigente"/>
    <s v="MPFD0801F02 Carta Externa_x000a_Correo electrónico"/>
    <s v="Baron Peralta, Marco Antonio_x000a_Grajales Vergara, Lina Marcela"/>
    <s v="Camacho Luna, Gladys"/>
    <s v="Ger Gestion Humana y Administrativa - Dir Servicios Administrativos"/>
    <s v="1/01/2024"/>
    <s v="31/12/2024"/>
    <s v="Con Autocontrol"/>
    <s v="Cumplida"/>
    <s v="En relación a los contratos de equipo automotriz, la supervisión indica que durante este periodo no se han presentado incumplimientos y por ende no se han aplicado descuentos. Con respecto al contrato de prestación del servicio de casino para el periodo junio de 2024, se realizó un (1) descuento para el contrato 1-05-14500-1211-2022. Se anexa formato. Para los contratos 2-05-14500-1028-2023 transporte empleados y 2-05-14500-0297-2024 eventos especiales no se realizaron descuentos. Para el contrato N° 9-05-14500-0077-2024 del servicio integral de aseo y cafetería vigencia 01 de  febrero a 30 de junio de 2024, se han aplicado descuentos por faltante de personal. Se anexa correo d ellos descuentos realizados. Los descuentos se encuentran soportados en la facturación cargada en lotus. "/>
    <s v="Con Monitoreo/Seguimiento"/>
    <s v="Se debe realizar el ajuste al diseño del control para que de cumplimiento a la metodología del DAFP.  Se evidencia tan solo memorando 1451001- S-2024-232429 de fecha 24 de julio 2024, dirigido a la firma SERYAL, donde les informan la aplicación de descuentos por falta del Chef._x000a_ Así mismo se evidencia correo electrónico del personal de apoyo de aseo y cafetería al facilitador del SUG informando la aplicación de descuentos para el contrato ° 9‐05‐14500‐0077‐2024 por falta de personal durante los meses de febrero a 30 de junio/2024.  No se presento memorando para la firma contratista _x000a_ El control se realiza parcialmente "/>
    <s v="Control revisado"/>
    <s v="18/09/2024"/>
    <x v="0"/>
    <x v="0"/>
    <m/>
    <m/>
  </r>
  <r>
    <s v="RP-6088"/>
    <x v="5"/>
    <s v="FND-29523"/>
    <s v="R14-MPFA"/>
    <x v="1"/>
    <s v="MPFA-CC49: Solicitar presupuesto para construcciones en curso"/>
    <x v="2"/>
    <s v="Solicitar presupuesto para construcciones en curso_x000a_Solicita mediante formato MPFD0801F01 “Memorando Interno” dirigido a la Dirección de Planeación y Control de Inversiones, adjuntado el formato MPFF0101F01 “Plantilla de Información Presupuestal” , Plan Plurianual de Inversiones y la correspondiente plantilla de presentación al Comité Corporativo, la modificación a que haya lugar."/>
    <s v="Control Vigente"/>
    <s v="MPFD0801F01_x000a_“Memorando Interno”_x000a__x000a_MPFF010F01_x000a_“Plantilla de información presupuestal”_x000a__x000a_Plan Plurianual de Inversiones_x000a__x000a_Plantilla de presentación a comité corporativo"/>
    <s v="Baron Peralta, Marco Antonio_x000a_Grajales Vergara, Lina Marcela"/>
    <s v="Camacho Luna, Gladys"/>
    <s v="Ger Gestion Humana y Administrativa - Dir Servicios Administrativos"/>
    <s v="1/01/2024"/>
    <s v="31/12/2024"/>
    <s v="Con Autocontrol"/>
    <s v="Cumplida"/>
    <s v="Se adjunta lo relacionado con la maduración de proyectos que hacen parte del POAI 2024, que evidencia los proyectos de inversión de la Dirección de Servicios Administrativos y el seguimiento que hace la Dirección de Inversiones de Planeamiento y Control, igualmente se puede visualizar en el siguiente link _x000a_ https://app.powerbi.com/view?r=eyJrIjoiOWJkYzEyNDgtMDhlZS00YjlkLWFhYTQtY2JkYWUwMWYwYTAxIiwidCI6IjI5ODA2ZWExLWRiODYtNGI5Ni1iYTJiLTU1ODY3OTM5MmJhNSIsImMiOjR9_x000a_  "/>
    <s v="Con Monitoreo/Seguimiento"/>
    <s v="Se debe realizar ajuste en el control para que cumpla con la metodología del DAFP; no se puede evidenciar la efectividad del control debido a que las evidencias difieren del medio de verificación_; MPFD0801F01 “Memorando Interno” MPFF010F01 “Plantilla de información presupuestal” Plan Plurianual de Inversiones Plantilla de presentación a comité corporativo"/>
    <s v="Control revisado"/>
    <s v="18/09/2024"/>
    <x v="0"/>
    <x v="1"/>
    <m/>
    <m/>
  </r>
  <r>
    <s v="RP-6089"/>
    <x v="5"/>
    <s v="FND-29523"/>
    <s v="R14-MPFA"/>
    <x v="1"/>
    <s v="MPFA-CC50: Realiza el reporte de Incidente de Trabajo en el formato interno de la EAAB-ESP “Reporte de Incidentes de Trabajo”"/>
    <x v="2"/>
    <s v="Realiza el reporte de Incidente de Trabajo en el formato interno de la EAAB-ESP “Reporte de Incidentes de Trabajo”"/>
    <s v="Control Vigente"/>
    <s v="Reporte de Incidentes de Trabajo  MPEH0912F02"/>
    <s v="Baron Peralta, Marco Antonio_x000a_Grajales Vergara, Lina Marcela"/>
    <s v="Camacho Luna, Gladys"/>
    <s v="Ger Gestion Humana y Administrativa - Dir Servicios Administrativos"/>
    <s v="1/01/2024"/>
    <s v="31/12/2024"/>
    <s v="Con Autocontrol"/>
    <s v="Cumplida"/>
    <s v="Para los contratos de equipo automotriz, n el transcurso del año, no se han presentado ningún accidente y/o accidente de trabajo. Igualmente para los contratos 1‐05‐14500‐1211‐2022 casino, 2‐05‐14500‐1028‐2023 transporte empleados y 2‐05‐14500‐0297‐2024 eventos especiales. Con relación al contrato N° 9-05-14500-0077-2024 del servicio integral de aseo y cafetería, se adjunta certificados de accidentalidad laboral para la vigencia febrero a junio de 2024, se menciona que estos soportes son enviados en la facturación y reposan en lotus."/>
    <s v="Con Monitoreo/Seguimiento"/>
    <s v="Se debe realizar el ajuste al control para que cumpla con el diseño de controles establecido por el DAFP; se evidencian correos del profesionales que tienen a cargo los contratos de casino, rutas, eventos especiales y de equipo automotriz  y un informe sin fecha de la firma EMINSER donde manifiestan que no se han presentado accidentes._x000a_ No se puede establecer si es control es efectivo debido a que difiere del medio de verificación  Reporte de Incidentes de Trabajo MPEH0912F02, se debe revisar ya que el reporte esta dado para los funcionarios de la EAAB."/>
    <s v="Control revisado"/>
    <s v="18/09/2024"/>
    <x v="0"/>
    <x v="1"/>
    <s v="Es control correctivo"/>
    <m/>
  </r>
  <r>
    <s v="RP-6090"/>
    <x v="5"/>
    <s v="FND-29525"/>
    <s v="R16-MPFA"/>
    <x v="1"/>
    <s v="MPFA-CC54: Informar las afectaciones de los predios por movimiento de linderos u ocupaciones de hecho"/>
    <x v="2"/>
    <s v="Informar las afectaciones de los predios por movimiento de linderos u ocupaciones de hecho:_x000a_Cada vez que se presente afectación del predio el proveedor del servicio de seguridad y vigilancia informa por correo electrónico o comunicación escrita las afectaciones prediales detectadas para que la Dirección de Seguridad de traslado de la situación a la Dirección de Bienes Raices"/>
    <s v="Control Vigente"/>
    <s v="Correo Electrónico_x000a__x000a_MPFD0801F01 “Memorando Interno&quot;"/>
    <s v="Suarez Alvarado, Luz Martha"/>
    <s v="Camacho Luna, Gladys"/>
    <s v="Secretaria General - Dir Seguridad"/>
    <s v="1/01/2024"/>
    <s v="31/12/2024"/>
    <s v="Con Autocontrol"/>
    <s v="Cumplida"/>
    <s v="Durante el periodo de análisis no se presentó movimiento de cercas ni ocupaciones de hecho, por lo tanto, no fue necesario remitir correo alguno a la Dirección de Bienes Raíces, por lo tanto no se agregan soportes"/>
    <s v="Con Monitoreo/Seguimiento"/>
    <s v="Se debe realizar ajuste al control para que de cumplimiento a la metodología del DAFP, no se puede validar la efectividad del control debido a que el autocontrol registra que no se presentaron correos hacia la Dirección de Bienes Raíces."/>
    <s v="Control revisado"/>
    <s v="18/09/2024"/>
    <x v="0"/>
    <x v="4"/>
    <s v="Al ser control correctivo, no se requirió aplicar"/>
    <m/>
  </r>
  <r>
    <s v="RP-6096"/>
    <x v="5"/>
    <s v="FND-29517"/>
    <s v="R8-MPFA"/>
    <x v="1"/>
    <s v="MPFA-CP20: Actualizar el interes del valor asegurable MPFB0120P- Gestón Contractual: Exigencias y obligaciones al contratista en el documento&quot;Condiciones y términos de la invitación&quot;,  Capitulo 1. Introducción y régimen aplicable, Numeral 7."/>
    <x v="1"/>
    <s v="Actualizar el interes del valor asegurable MPFB0120P- Gestón Contractual: Exigencias y obligaciones al contratista en el documento&quot;Condiciones y términos de la invitación&quot;,  Capitulo 1. Introducción y régimen aplicable, Numeral 7."/>
    <s v="Control Vigente"/>
    <s v="Reporte de altas y bajas_x000a_Memorandos y/o correo electrónico_x000a_Avalúo de bienes de la Empresa"/>
    <s v="Alayon Vargas, Olga Teresa_x000a_Romero Barbosa, Ana Maria"/>
    <s v="Camacho Luna, Gladys"/>
    <s v="Secretaria General - Dir Seguros"/>
    <s v="1/01/2024"/>
    <s v="31/12/2024"/>
    <s v="Con Autocontrol"/>
    <s v="Cumplida"/>
    <s v="Se reciben de la dirección de activos fijos la relación de altas y bajas, se identifican los bienes a incluir en las pólizas y se realiza el calculo de ajuste blanket, para validar con los corredores y aseguradoras, asi mismo actualizar el valor asegurable. "/>
    <s v="Con Monitoreo/Seguimiento"/>
    <s v="Se debe realizar el ajuste al control acorde con la metodología el DAFP, las evidencias presentadas están acordes al medio de verificación, el control muestra efectividad."/>
    <s v="Control revisado"/>
    <s v="18/09/2024"/>
    <x v="0"/>
    <x v="2"/>
    <m/>
    <m/>
  </r>
  <r>
    <s v="RP-6097"/>
    <x v="5"/>
    <s v="FND-29517"/>
    <s v="R8-MPFA"/>
    <x v="1"/>
    <s v="MPFA-CP21: Identificar y monitorear las condiciones actuales del mercado frente a las necesidades de la empresa"/>
    <x v="1"/>
    <s v="Identificar y monitorear las condiciones actuales del mercado frente a las necesidades de la empresa_x000a_Se encuentran señaladas las principales responsabilidades del Corredor de Seguros,  en particular las relacionadas con el análisis del mercado: _x000a_*Recomendar la organización de los riesgos en los productos de seguros con mejor nivel de cobertura existentes en el mercado y sugerir los grupos a definir en el proceso de contratación de los aseguradores, procurando que cada línea que integre el programa de seguros corporativo, sea clasificada adecuadamente de cara a la transferencia del riesgo con la mejor oferta técnica, financiera y de respaldo existente en el mercado._x000a_*Mantener actualizada a la entidad, sobre los cambios y/o ajustes que se presenten en el mercado de seguros, a fin de que esta las conozca y/o evalúe las mejores prácticas o alternativas existentes, adoptando decisiones acertadas en procura de los mayores niveles de servicio posibles y la optimización de las labores de administración de su programa de seguros."/>
    <s v="Control Vigente"/>
    <s v="Comunicado oficial (Informe bimestral de comportamiento del sector asegurador nacional e internacional realizado por el Corredor)"/>
    <s v="Alayon Vargas, Olga Teresa_x000a_Romero Barbosa, Ana Maria"/>
    <s v="Camacho Luna, Gladys"/>
    <s v="Secretaria General - Dir Seguros"/>
    <s v="1/01/2024"/>
    <s v="31/12/2024"/>
    <s v="Con Autocontrol"/>
    <s v="Cumplida"/>
    <s v="Durante el periodo analizado, se recibieron los informes de estado de mercado del sector asegurador. "/>
    <s v="Con Monitoreo/Seguimiento"/>
    <s v="Se debe ajustar el control para que de cumplimiento a la metodología del DAFP, se evidencia informe UTC-CP-EAAB-019-2024 del 29 de abril de 2024, UTC-CP-EAAB-024-2024 del 7 de junio de 2024 de la firma Correcol donde dan cuenta del ESTUDIO DE MERCADO ASEGURADOR NACIONAL E INTERNACIONAL – PROGRAMA DE SEGUROS DE LA EMPRESA DE ACUEDUCTO Y ALCANTARILLADO DE BOGOTÁ EAAB E.S.P, por lo cual se evidencia la efectividad del control. "/>
    <s v="Control revisado"/>
    <s v="18/09/2024"/>
    <x v="0"/>
    <x v="2"/>
    <m/>
    <m/>
  </r>
  <r>
    <s v="RP-6098"/>
    <x v="5"/>
    <s v="FND-29517"/>
    <s v="R8-MPFA"/>
    <x v="1"/>
    <s v="MPFA-CP22: Identificar los principales riesgos a los que está expuesta la compañía que pueden impactar su patrimonio o desmejorar el estado del riesgo"/>
    <x v="1"/>
    <s v="Identificar los principales riesgos a los que está expuesta la compañía que pueden impactar su patrimonio o desmejorar el estado del riesgo_x000a_La Dirección Seguros define con el Corredor de Seguros, elaboran  un programa anual que contiene servicios de valor agregado de acuerdo con las necesidades actuales de la compañía, en relación con el tratamiento del riesgo. Esto incluye la inspección de riesgos a instalaciones y/o a proyectos en ejecución.  Los resultados de estas inspecciones sirven para actualizar el estado del riesgo en la Matriz Gestión del Riesgo"/>
    <s v="Control Vigente"/>
    <s v="Correo electrónico,_x000a_MPFA0705F01 Cronograma General Anual de Administración de Riesgos,_x000a_Lista de Asistencia,_x000a_MPFA0705F02 Informe de Inspección y Análisis de Riesgos,_x000a_MPFA0705F03 Seguimiento a Recomendaciones"/>
    <s v="Alayon Vargas, Olga Teresa_x000a_Romero Barbosa, Ana Maria"/>
    <s v="Camacho Luna, Gladys"/>
    <s v="Secretaria General - Dir Seguros"/>
    <s v="1/01/2024"/>
    <s v="31/12/2024"/>
    <s v="Con Autocontrol"/>
    <s v="Cumplida"/>
    <s v="Se anexa cronograma y ayuda de memoria de su socialización,  en dicho cronograma se evidencia el avance de los servicios según la convención de los colores. "/>
    <s v="Con Monitoreo/Seguimiento"/>
    <s v="Se debe ajustar el control para que de cumplimiento a la metodología del DAFP, se anexan el cronograma anual de riesgos con sus actividades propuestas hasta mayo 2026, de igual manera se evidencia ayuda de memoria de fecha 23/08/2024 con su debida lista de asistencia donde se revisan las actividades del cronograma actividades que están divididas en inspecciones de riesgos, servicios adicionales del corredor y de las aseguradoras así como los de gestión continua. Se anexan los correos electrónicos cruzados entre los aseguradores y el director de Seguros; las evidencias dan cuenta del cumplimiento del control."/>
    <s v="Control revisado"/>
    <s v="18/09/2024"/>
    <x v="0"/>
    <x v="2"/>
    <m/>
    <m/>
  </r>
  <r>
    <s v="RP-6099"/>
    <x v="5"/>
    <s v="FND-29517"/>
    <s v="R8-MPFA"/>
    <x v="1"/>
    <s v="MPFA-CP23: Asegurar que el Programa de Seguros cuente con los seguros necesarios para amparar adecuadamente los bienes e intereses patrimoniales y de los que sea o llegare a ser legalmente responsable."/>
    <x v="1"/>
    <s v="Asegurar que el Programa de Seguros cuente con los seguros necesarios para amparar adecuadamente los bienes e intereses patrimoniales y de los que sea o llegare a ser legalmente responsable."/>
    <s v="Control Vigente"/>
    <s v="*Matriz de Riesgos (bienes e intereses patrimoniales)_x000a_*Documento de Avalúo de bienes_x000a_*Documento de clasificación de bienes para su aseguramiento_x000a_*Términos de referencia"/>
    <s v="Alayon Vargas, Olga Teresa_x000a_Romero Barbosa, Ana Maria"/>
    <s v="Camacho Luna, Gladys"/>
    <s v="Secretaria General - Dir Seguros"/>
    <s v="1/01/2024"/>
    <s v="31/12/2024"/>
    <s v="Con Autocontrol"/>
    <s v="Cumplida"/>
    <s v="Se han adelantado mesas de trabajo con los corredores de seguros y los corredores de seguros, asi como con la dirección de calidad y procesos con el fin de socializar la metodología propuesta por los corredores de seguros para la actualización de la matriz de riesgos patrimoniales. se cargan evidencias de dichas reuniones. "/>
    <s v="Con Monitoreo/Seguimiento"/>
    <s v="Se debe ajustar el control de acuerdo con la metodología del DAFP, se anexan los siguientes documentos ayuda de memoria del 08/09/2024 sobre Matriz de daños y patrimoniales  donde se socializó a la Dirección Gestión Calidad y Procesos una propuesta metodológica para la evaluación de los riesgos identificados y manejados en la Dirección de Seguros para la colocación del programa de seguros, en la reunión se evidenció que faltan aspectos asociados al impacto financiero, modificar el concepto de las escalas actuales frente a la severidad y proponer que el mapa de calor no sea de 5*5 sino de 4*4 para facilitar la lectura; para ello la DGCYP comentó que se viene adelantando las matrices de riesgos de los procesos de acuerdo a la metodología del DAFP._x000a_ Se observa que los anexos difieren del medio de verificación *Matriz de Riesgos (bienes e intereses patrimoniales) *Documento de Avalúo de bienes *Documento de clasificación de bienes para su aseguramiento *Términos de referencia, por lo cual no se puede validar si el control es efectivo."/>
    <s v="Control revisado"/>
    <s v="18/09/2024"/>
    <x v="0"/>
    <x v="1"/>
    <m/>
    <m/>
  </r>
  <r>
    <s v="RP-6100"/>
    <x v="5"/>
    <s v="FND-29518"/>
    <s v="R9-MPFA"/>
    <x v="1"/>
    <s v="MPFA-CP25: Actualizar información del interés asegurable. Garantizar que el interés asegurable refleje la condición actual de la Entidad, para la contratación de los seguros corporativos."/>
    <x v="1"/>
    <s v="Actualizar información del interés asegurable. Garantizar que el interés asegurable refleje la condición actual de la Entidad, para la contratación de los seguros corporativos._x000a_En el Manual de Seguros Corporativos  se especifica la información que deben suministrar las Direcciones de Activos Fijos, Planeamiento y Control de Inversiones; la Gerencia Financiera y las Gerencias Corporativas cabezas de las siguientes áreas: Sistema Maestro, Tecnología, Ambiental, Servicio al Cliente y Gestión Humana; incluyendo datos relacionados con el Inventario actualizado de Predios, Bienes, Instalaciones y Operaciones (proyectos para la adquisición de nuevos bienes, desarrollo de proyectos, o enajenación de bienes, durante el plazo proyectado de la contratación de seguros), así como los de producción, ingresos y gastos que se solicite aportar a la Dirección de Rentabilidad, Costos y Gastos, así como  la relación de los beneficiarios de Créditos Hipotecarios (con la indicación de nombres y valores del avalúo y saldo de la deuda), así como los bienes objeto de los préstamos con indicación de su ubicación. Luego de realizado el avalúo, la Dirección Seguros realiza una clasificación para que sean asegurados en las distintas pólizas que conformarán el programa de seguros corporativos, teniendo en cuenta las condiciones del producto elegible con base en la naturaleza, procesos y operaciones de la entidad, a través del avalúo la Dirección Seguros notifica a la Aseguradora la valoración de todos los bienes e intereses de la empresa. Así mismo, en el Numeral  se menciona que mensualmente la Dirección de Activos Fijos y la Dirección de Rentabilidad Gastos y Costos deben emitir los reportes de altas y bajas, así como de nuevos proyectos a la Dirección de Seguros, cuyos movimientos motivan el ajuste de algunas pólizas del programa de seguros corporativos (variaciones que se comunican a la Aseguradora)."/>
    <s v="Control Vigente"/>
    <s v="Comunicación a las áreas (solicitando información), Avalúo, Reporte de altas y bajas"/>
    <s v="Alayon Vargas, Olga Teresa_x000a_Romero Barbosa, Ana Maria"/>
    <s v="Camacho Luna, Gladys"/>
    <s v="Secretaria General - Dir Seguros"/>
    <s v="1/01/2024"/>
    <s v="31/12/2024"/>
    <s v="Con Autocontrol"/>
    <s v="Cumplida"/>
    <s v="Para la contratación del programa de seguros de la EAAB ESP que inició el pasado mes de junio, se solicitó información a las áreas, con el fin de tener datos que permitieran actualizar el valor asegurable. Así mimos la dirección de activos fijos ha venido enviando mensualmente la relación de altas y bajas lo que también permite mantener actualizado el valor asegurable.  En la definición del presupuesto para la vigencia 2025, se tendrá en cuenta el prepuesto para la contratación de la actualización del avalúo de los bienes de la EAAB ESP."/>
    <s v="Con Monitoreo/Seguimiento"/>
    <s v="Se debe ajustar el control de acuerdo a la metodología del DAFP, se anexan los memorandos remitidos a Gestión Humana, Financiera, Activos Fijos solicitando información de los activos, la base de maquinaria amarilla o similar, las inversiones proyectadas para las vigencias 2024-2025,Estado de Situación Financiera al 31 de diciembre de 2023 y 2022, los reportes de altas y bajas de los activos, datos que se requieren para la solicitud de contratación de la invitación ICG-1037-2024._x000a_ Por lo cual se da cumplimiento al control. "/>
    <s v="Control revisado"/>
    <s v="18/09/2024"/>
    <x v="0"/>
    <x v="2"/>
    <m/>
    <m/>
  </r>
  <r>
    <s v="RP-6101"/>
    <x v="5"/>
    <s v="FND-29518"/>
    <s v="R9-MPFA"/>
    <x v="1"/>
    <s v="MPFA-CP26: Solicitud de reconsideración a la Aseguradora. Gestionar el reconocimiento de un siniestro cuando la  Aseguradora los haya objetado"/>
    <x v="1"/>
    <s v="Solicitud de reconsideración a la Aseguradora. Gestionar el reconocimiento de un siniestro cuando la  Aseguradora los haya objetado_x000a_Se especifica cómo proceder cuando la Aseguradora objeta el reconocimiento de un siniestro, en el que el corredor de seguros analiza y conceptúa objeción y si hay lugar a ello, proyecta solicitud de reconsideración, teniendo en cuenta las coberturas de las pólizas y los argumentos jurídicos y técnicos que apliquen. Así mismo, se presenta solicitud de reconsideración debidamente fundamentada a la Aseguradora y firmada por el Director de Seguros (Numeral 20. Presentar reconsideración objeción a la aseguradora)."/>
    <s v="Control Vigente"/>
    <s v="MPFD0801F02 Carta Externa o correo electrónico (dirigido a la Aseguradora)_x000a_MPFD0801F01_x000a_“Memorando interno”"/>
    <s v="Alayon Vargas, Olga Teresa_x000a_Romero Barbosa, Ana Maria"/>
    <s v="Camacho Luna, Gladys"/>
    <s v="Secretaria General - Dir Seguros"/>
    <s v="1/01/2024"/>
    <s v="31/12/2024"/>
    <s v="Con Autocontrol"/>
    <s v="Cumplida"/>
    <s v="Se cargan evidencias de los casos de objeciones y sus respectivas re consideraciones para los casos en que aplicó. "/>
    <s v="Con Monitoreo/Seguimiento"/>
    <s v="Se debe ajustar el control de acuerdo con la metodología del DAFP., se da cumplimiento al control de acuerdo con las evidencias a saber memorandos_x000a_11180001- S-2024-123440 de 25 abril de 2024_x000a_11180001- S-2024-115664 de 19 abril de 2024_x000a_11180001- S-2024-104872 de  abril 12 de 2024_x000a_ con las respectivas respuestas dadas por AXA COLPATRIA. _x000a_Se observa cumplimiento del control."/>
    <s v="Control revisado"/>
    <s v="18/09/2024"/>
    <x v="0"/>
    <x v="2"/>
    <m/>
    <m/>
  </r>
  <r>
    <s v="RP-6102"/>
    <x v="5"/>
    <s v="FND-29518"/>
    <s v="R9-MPFA"/>
    <x v="1"/>
    <s v="MPFA-CP27: Verificar extemporaneidad y cobertura para notificar a la Aseguradora la ocurrencia del siniestro."/>
    <x v="1"/>
    <s v="Verificar extemporaneidad y cobertura para notificar a la Aseguradora la ocurrencia del siniestro.  Verificar la fecha de ocurrencia del siniestro para confirmar su ajuste a cobertura . Se establece como política que las áreas deben informar la ocurrencia del siniestro a la Dirección de Seguros, dentro de los dos (2) días hábiles siguientes a la ocurrencia del hecho o en el menor tiempo posible si es un siniestro que comprometa la continuidad en la prestación del servicio . “Solicitar Tramite de la reclamación del Siniestro y Radicar” se especifican las actividades previas de solicitud o trámite de reclamación de las áreas a la Dirección de Seguros, quien una vez conocido verifica la cobertura del siniestro de acuerdo con la póliza de seguros vigente en la Empresa  y acorde con el Manual de Seguros Corporativos. Posteriormente la Dirección Seguros debe informar al corredor de seguros mediante comunicación adjuntando los soportes enviados por las áreas, para que realice el trámite de reclamación ante la aseguradora"/>
    <s v="Control Vigente"/>
    <s v="Comunicación del siniestro por parte del área y soportes, _x000a_Póliza de Seguros,_x000a_Comunicación externa o correo electrónico al corredor de seguros y  Documentación entregada por las áreas"/>
    <s v="Alayon Vargas, Olga Teresa_x000a_Romero Barbosa, Ana Maria"/>
    <s v="Camacho Luna, Gladys"/>
    <s v="Secretaria General - Dir Seguros"/>
    <s v="1/01/2024"/>
    <s v="31/12/2024"/>
    <s v="Con Autocontrol"/>
    <s v="Cumplida"/>
    <s v="Para el periodo evaluado no se presentó objeción de siniestros por extemporaneidad. Las evidencias consignadas en la matriz de riesgos para este control corresponden a toda la documentación que compone cada siniestro avisado y tramitado, por el volumen de la información la misma podrá ser consultada en el File Server. Como soporte de la gestión y análisis se adjunta el informe de extemporaneidad del periodo aplicable para este cargue."/>
    <s v="Con Monitoreo/Seguimiento"/>
    <s v="Se debe ajustar el control según la metodología del DAFP. Se anexan informes de extempóraneidad de los siniestros para los períodos del cuatrimestre se concluye  que para este periodo se mejoro frente al tiempo de reporte fijado de 0 a 2 días. Se da cumplimiento al control "/>
    <s v="Control revisado"/>
    <s v="18/09/2024"/>
    <x v="0"/>
    <x v="2"/>
    <m/>
    <m/>
  </r>
  <r>
    <s v="RP-6103"/>
    <x v="5"/>
    <s v="FND-29519"/>
    <s v="R10-MPFA"/>
    <x v="1"/>
    <s v="MPFA-CP28: Asegurar que los soportes de los movimientos contables que corresponden a la cuenta de Inventarios sean veraces, completos, auténticos, verificables, inalterables y se asegure su conservación."/>
    <x v="1"/>
    <s v="Asegurar que los soportes de los movimientos contables que corresponden a la cuenta de Inventarios sean veraces, completos, auténticos, verificables, inalterables y se asegure su conservación._x000a_El Auxiliar Administrativo con el rol de almacenista realiza la entrada de materiales a la cuenta de inventarios teniendo en cuenta la remisión, el aviso I7 y los correspondientes soportes. Cuando realiza la salida de materiales el auxiliar administrativo verifica la orden de mantenimiento y/o reserva, cantidades, código de material y los lotes; para los medidores nuevos verifica con el formato MPFD0801F01 “Memorando Interno” los seriales de éstos e ingresa al sistema. _x000a_Analiza la información  e ingresa en el sistema la información registrada en las planillas correspondiente al segundo conteo de la toma cíclica de inventario posteriormente el Jefe de Almacen realiza la contabilización de diferencias a través de IFUMM042 “Contabilización de diferencias de Inventario,  e ingresa las salidas del almacén en SAP  _x000a_ Para asegurar que la información de los movimientos contables que corresponden a la cuenta de inventarios sea conforme con lo anteriormente descrito, se debe cumplir con los lineamientos de la Norma del proceso contable y sistema documental contable vigente del Regimen de Contabilidad Pública aplicable a la EAAB, considerando que es la base para el ejercicio del control y supervisión."/>
    <s v="Control Vigente"/>
    <s v="Aviso SAP I7_x000a_No. orden de mantenimiento_x000a_Memorando interno _x000a_MPFA0518F01 Orden entrega de material"/>
    <s v="Bustos Acosta, Oscar Alberto_x000a_Sanabria Cubillos, Andres Esteban"/>
    <s v="Camacho Luna, Gladys"/>
    <s v="Ger Gestion Humana y Administrativa - Dir Administracion Activos Fijos"/>
    <s v="1/01/2024"/>
    <s v="31/12/2024"/>
    <s v="Con Autocontrol"/>
    <s v="En avance"/>
    <s v="La División Almacenes, recibe los materiales a través de Avisos I7, con el registro de la entrada de mercancía en SAP, se registra en la cuenta contable de inventarios, cumpliendo y asegurando la veracidad, que estén completos, auténticos, verificables, inalterables y asegurando su conservación._x000a_  Se adjunta el listado de avisos I7 recibidos y atendidos desde el 1 de mayo hasta el 31 de agosto de 2024, así como las conciliaciones de inventarios correspondientes a los meses de marzo, abril, mayo, junio y julio de 2024. La conciliación del mes de agosto se presentará después del cierre contable del período."/>
    <s v="Con Monitoreo/Seguimiento"/>
    <s v="Se debe ajustar el control de acuerdo a la metodologia del DAFP. Se evidencia listado de los avisos I7 de enero a abril/24 y las conciliaciones de abril y mayo/24, no se da cumplimiento al control debido a que no se presentan las evidencias conforme al medio de verificación Aviso SAP I7 No. orden de mantenimiento Memorando interno MPFA0518F01 Orden entrega de material, se recuerda que el período evaluado es de mayo a agosto/2024, las evidencias de los avisos están de enero a abril/24._x000a_ No se cumple con el control. "/>
    <s v="Control revisado"/>
    <s v="18/09/2024"/>
    <x v="0"/>
    <x v="3"/>
    <m/>
    <m/>
  </r>
  <r>
    <s v="RP-6104"/>
    <x v="5"/>
    <s v="FND-29519"/>
    <s v="R10-MPFA"/>
    <x v="1"/>
    <s v="MPFA-CP29: Realizar inventario anual a través de un tercero  para verificar la existencia de los materiales y activos que reposan en los almacenes y bodegas y compararlos con los listados que están registrados en SAP R/3, con el fin de detectar diferencias (faltantes y sobrantes), inconsistencias en la información cargada en el sistema, o movimientos no reportados o no registrados"/>
    <x v="1"/>
    <s v="Realizar inventario anual a través de un tercero  para verificar la existencia de los materiales y activos que reposan en los almacenes y bodegas y compararlos con los listados que están registrados en SAP R/3, con el fin de detectar diferencias (faltantes y sobrantes), inconsistencias en la información cargada en el sistema, o movimientos no reportados o no registrados; el auxiliar administrativo del almácen genera las planillas del primer conteo de inventario anual de los almacenes y lo entrega al contratista , realiza el inventario con las cantidades encontradas en el primer conteo, analiza las diferencias  debe realizarse un segundo conteo o la corrección de errores de digitación, se genera un  informe definitivo por cada almacén del inventario anual, cuantificando cantidades y el valor de las diferencias si aplica."/>
    <s v="Control Vigente"/>
    <s v="Informes del contratista (según términos de referencia del contrato), _x000a_Planillas de primer y segundo conteo_x000a_Análisis de Diferencias de Inventario _x000a_Informe de verificación del Supervisor (control de calidad)"/>
    <s v="Bustos Acosta, Oscar Alberto_x000a_Sanabria Cubillos, Andres Esteban"/>
    <s v="Camacho Luna, Gladys"/>
    <s v="Ger Gestion Humana y Administrativa - Dir Administracion Activos Fijos"/>
    <s v="1/01/2024"/>
    <s v="31/12/2024"/>
    <s v="Con Autocontrol"/>
    <s v="En avance"/>
    <s v="La Dirección Administración Activos Fijos realizó la toma física del inventario de activos fijos, con la firma Stratuss S.A.S., mediante contrato No. 1-05-14700-1432-2023.  El informe final se encuentra en revisión para la liquidación del contrato._x000a_ Con relación al inventario de materiales, se encuentra en proceso de contratación para la vigencia 2024, para lo cual se adjunta solicitud de contratación de la Empresa que realizará el inventario fisico de los materiales."/>
    <s v="Con Monitoreo/Seguimiento"/>
    <s v="Se debe realizar ajuste al control para que de cumplimiento a la metodología del DAFP. En cuanto a las evidencias se presenta informe 7 de fecha abril/2024 del contratista Strassus donde realizó la  toma física individualizada y el estado de veinte mil (20.000) activos fijos de la EAAB ESP y PTAR Salitre; sin embargo, no se da cumplimiento total al control debido a que no se anexaron Planillas de primer y segundo conteo Análisis de Diferencias de Inventario Informe de verificación del Supervisor (control de calidad) que forman parte del medio de verificación."/>
    <s v="Control revisado"/>
    <s v="18/09/2024"/>
    <x v="0"/>
    <x v="0"/>
    <m/>
    <m/>
  </r>
  <r>
    <s v="RP-6105"/>
    <x v="5"/>
    <s v="FND-29519"/>
    <s v="R10-MPFA"/>
    <x v="1"/>
    <s v="MPFA-CP30: Realizar la codificación de materiales"/>
    <x v="1"/>
    <s v="Realizar la codificación de materiales _x000a_El auxiliar administrativo con el rol de almacenista realiza la codificación y manejo de materiales en SAP, procede a marcar las estanterias para posteriormente ubicar los materiales"/>
    <s v="Control Vigente"/>
    <s v="Código de material en sap_x000a_Estanterias marcadas con el código de material"/>
    <s v="Bustos Acosta, Oscar Alberto_x000a_Sanabria Cubillos, Andres Esteban"/>
    <s v="Camacho Luna, Gladys"/>
    <s v="Ger Gestion Humana y Administrativa - Dir Administracion Activos Fijos"/>
    <s v="1/01/2024"/>
    <s v="31/12/2024"/>
    <s v="Con Autocontrol"/>
    <s v="Cumplida"/>
    <s v="La División Almacenes, informa que la codificación de los materiales se encuentra actualizada en SAP, y las estanterías marcadas según el código del material._x000a_ Se anexa registro fotográfico de la estantería marcada en los almacenes a cargo de la División Almacenes."/>
    <s v="Con Monitoreo/Seguimiento"/>
    <s v=" Se debe ajustar el control de acuerdo a la metodología del DAFP.  Se evidencia registro fotográfico que da muestra de que los materiales se encuentran marcados de acuerdo con los códigos sap"/>
    <s v="Control revisado"/>
    <s v="18/09/2024"/>
    <x v="0"/>
    <x v="2"/>
    <m/>
    <m/>
  </r>
  <r>
    <s v="RP-6106"/>
    <x v="5"/>
    <s v="FND-29520"/>
    <s v="R11-MPFA"/>
    <x v="1"/>
    <s v="MPFA-CP33: Recibir solicitud de activación de la Propiedad Planta y Equipo"/>
    <x v="1"/>
    <s v="Recibir solicitud de activación de la Propiedad Planta y Equipo_x000a_El tecnólogo administrativo nivel 30 recibe solicitud de activación de la PPYE mediante aviso de servicio I6 verifica los documentos soporte, de estar correctos aprueba la solicitud. Se cuenta con 15 días hábiles para la gestión de activación de las obras._x000a_Crea los activos fijos mediante el IFUAA001 “Creación de datos maestros”, identificando la clase y centro de costo en el cual se van a registrar y liquida los activos de Construcción en Curso a Propiedad Planta y Equipo, con IFUAA022 “Capitalización, CeCo_distribuir._x000a_En caso que los activos se retiren de la PPYE analiza e identifica los activos para dar de baja de acuerdo con el formato MPFA0402F08 “Reporte de Baja de Activos de PPYE”."/>
    <s v="Control Vigente"/>
    <s v="Aviso I6 activación y/o baja de activos de las cuentas contables de  PPYE con sus soportes"/>
    <s v="Bustos Acosta, Oscar Alberto_x000a_Sanabria Cubillos, Andres Esteban"/>
    <s v="Camacho Luna, Gladys"/>
    <s v="Ger Gestion Humana y Administrativa - Dir Administracion Activos Fijos"/>
    <s v="1/01/2024"/>
    <s v="31/12/2024"/>
    <s v="Con Autocontrol"/>
    <s v="En avance"/>
    <s v="La Dirección Administración Activos Fijos, remite el listado de avisos I6 - Construcciones en Curso, recibidos y atendidos entre el 1 de mayo y el 31 de agosto de 2024, con los cuales se atendió la solicitud de activación de los contratos a las cuentas contables de Propiedad, planta y equipo; al igual que los avisos que se encuentran en tratamiento y aún no han sido cerrados."/>
    <s v="Con Monitoreo/Seguimiento"/>
    <s v="Se requiere el ajuste del control de acuerdo a la metodología del DAFP, se anexa listado de 28  avisos I6 que requirieron activación de activos para el período evaluado, es importante resaltar que los soportes se encuentran dentro del mismo aviso SAP. Se da cumplimiento al control."/>
    <s v="Control revisado"/>
    <s v="18/09/2024"/>
    <x v="0"/>
    <x v="2"/>
    <m/>
    <m/>
  </r>
  <r>
    <s v="RP-6107"/>
    <x v="5"/>
    <s v="FND-29520"/>
    <s v="R11-MPFA"/>
    <x v="1"/>
    <s v="MPFA-CP34: Generar la base de activos a inventariar"/>
    <x v="1"/>
    <s v="Generar la base de activos a inventariar _x000a_Anualmente se contrata con un proveedor externo la toma física de los inventarios de activos, generando la base de datos de activos a inventariar (IFUAA033 Sistema de información Reportes).  El contratista entrega un Informe final especificando activos inventariados, certificados por las áreas y activos no ubicados. El Director de Activos Fijos envía memorando a los funcionarios a los cuales no se les ubicaron los activos fijos,  dispone  de 8 días calendarios para programar visita de verificación de activo, en caso de pérdida no reportada a Activos Fijos podrá reemplazar el activo con otro de características iguales o similares o de la misma calidad presentando la factura previa aprobación del área técnica correspondiente. Posteriormente, se realiza la actualización correspondiente en la cuenta contable de Propiedad Planta y Equipo de SAP de los activos que se logren ubicar; en el caso de los activos no ubicados se remite a la Oficina de Control Disciplinario Interno ."/>
    <s v="Control Vigente"/>
    <s v="Informes del contratista_x000a_Reportes (SAP), _x000a_Memorandos a funcionarios, _x000a_Memorandos a Oficina de Control Disciplinario Interno_x000a_Memorando a Contabilidad"/>
    <s v="Bustos Acosta, Oscar Alberto_x000a_Sanabria Cubillos, Andres Esteban"/>
    <s v="Camacho Luna, Gladys"/>
    <s v="Ger Gestion Humana y Administrativa - Dir Administracion Activos Fijos"/>
    <s v="1/01/2024"/>
    <s v="31/12/2024"/>
    <s v="Con Autocontrol"/>
    <s v="En avance"/>
    <s v="La compañía Stratuss S.A.S., finalizó el inventario de activos fijos, el cual se realizó mediante el contrato No. 1-05-14700-1432-2023. _x000a_ El informe final se encuentra en revisión para la liquidación del contrato, con el cual se procederá a circularizar los activos fijos no ubicados, a los funcionarios y centros de costos correspondientes. "/>
    <s v="Con Monitoreo/Seguimiento"/>
    <s v="Se debe ajustar el control para que cumpla con el diseño de controles del DAFP, se evidencia informe de la firma Strauss de fecha 22/04/2024 donde informa que se realizó la toma física individualizada y el estado de veinte mil (20.000) activos fijos de la EAAB ESP y PTAR Salitre, al igual que informe de gestión del contrato 1-05-14700-1432-2023 de la firma en mención; en el autocontrol se informa que la circularización se hará con el informe final que presente el contratista. Teniendo en cuenta el medio de verificación no se evidencia memorandos para la dirección de contabilidad ni para control interno disciplinario."/>
    <s v="Control revisado"/>
    <s v="18/09/2024"/>
    <x v="0"/>
    <x v="0"/>
    <m/>
    <m/>
  </r>
  <r>
    <s v="RP-6108"/>
    <x v="5"/>
    <s v="FND-29520"/>
    <s v="R11-MPFA"/>
    <x v="1"/>
    <s v="MPFA-CP35: Análisis de la base de datos de contratos"/>
    <x v="1"/>
    <s v="Análisis de la base de datos de contratos_x000a_El profesional nivel 21  realiza análisis de la base, dentro de los tres (3) días hábiles siguientes de haber recibido correo electrónico del Profesional Especializado 20. _x000a__x000a_De la base de Excel de contratos, filtra los de estado terminado y/o liquidado, validando el nombre del supervisor, objeto del contrato, entradas de mercancía, avance financiero y el número del activo de Construcciones en Curso."/>
    <s v="Control Vigente"/>
    <s v="Archivo Excel con relación de Contratos con estado terminado y/o liquidado."/>
    <s v="Bustos Acosta, Oscar Alberto_x000a_Sanabria Cubillos, Andres Esteban"/>
    <s v="Camacho Luna, Gladys"/>
    <s v="Ger Gestion Humana y Administrativa - Dir Administracion Activos Fijos"/>
    <s v="1/01/2024"/>
    <s v="31/12/2024"/>
    <s v="Con Autocontrol"/>
    <s v="Cumplida"/>
    <s v="La Dirección Administración Activos Fijos, realiza la verificación de la base de datos de los contratos con estado &quot;Terminado/Liquidado&quot;, correspondientes a la cuenta contable construcciones en curso - COCU, en forma mensual._x000a_ Se adjunta base de datos de análisis construcciones en curso correspondiente al período de abril a julio de 2024. "/>
    <s v="Con Monitoreo/Seguimiento"/>
    <s v="Se debe realizar el ajuste al control para que cumpla con la metodología del DAFP, se evicencia archivos de excel con la relación de los contratos terminados  desde abiril a julio/24 para realizar la activación de activos; por lo cual se da cumplimiento al control."/>
    <s v="Control revisado"/>
    <s v="18/09/2024"/>
    <x v="0"/>
    <x v="2"/>
    <m/>
    <m/>
  </r>
  <r>
    <s v="RP-6109"/>
    <x v="5"/>
    <s v="FND-29520"/>
    <s v="R11-MPFA"/>
    <x v="1"/>
    <s v="MPFA-CP36: Realizar conciliación con la Dirección de Contabilidad"/>
    <x v="1"/>
    <s v="Realizar conciliación con la Dirección de Contabilidad_x000a_Para la creación de un activo fijo, las ARS deben crear aviso SAP I5 (compra de terrenos) I9 (compra directa), el Director Administración Activos Fijos y/o   funcionario designado recibe correo de solicitud, ingresa al IFUCS022 “Modificar aviso de servicios”, verifica que se encuentre anexo el formato  el MPFA0401F01 “Solicitud de Creación de Activos Fijos” ; el profesional designado de activos fijos solicita a la Dirección de Planeamiento y control de inversiones verificar lo solicitado en el formato vs cn la formulacion del proyecto posteriormente el profesional designado de activos fijos realiza la creación del activo  e informa a la ARS la creación del número de activo . Al cierre de cada mes la Direccion de Activos Fijos realiza conciliación con la Dirección de Contabilidad,"/>
    <s v="Control Vigente"/>
    <s v="Avisos SAP I6,I5, I9, I4"/>
    <s v="Bustos Acosta, Oscar Alberto_x000a_Sanabria Cubillos, Andres Esteban"/>
    <s v="Camacho Luna, Gladys"/>
    <s v="Ger Gestion Humana y Administrativa - Dir Administracion Activos Fijos"/>
    <s v="1/01/2024"/>
    <s v="31/12/2024"/>
    <s v="Con Autocontrol"/>
    <s v="En avance"/>
    <s v="La Dirección Administración Activos Fijos, realiza la Conciliación de la cuenta contable de Propiedad, planta y equipo, con la Dirección de Contabilidad, de manera mensual. _x000a_ Se adjuntan conciliaciones de: abril, mayo, junio y julio de 2024.    La conciliación de agosto se realizará una vez culminado el cierre contable."/>
    <s v="Con Monitoreo/Seguimiento"/>
    <s v="Se debe realizar ajuste al control para que de cumplimiento a la metodología del DAFP; no se cumple con el medio de verificación Avisos Sap  I6,I5, I9, I4 se anexan SALDO COSTO HISTORICO MODULOS CONTABILIDAD VS ACTIVOS FIJOS (conciliaciones hasta el mes de julio; no es posible evaluar la efectividad del control."/>
    <s v="Control revisado"/>
    <s v="18/09/2024"/>
    <x v="0"/>
    <x v="0"/>
    <m/>
    <m/>
  </r>
  <r>
    <s v="RP-6110"/>
    <x v="5"/>
    <s v="FND-29521"/>
    <s v="R12-MPFA"/>
    <x v="1"/>
    <s v="MPFA-CP38: Realizar marcación de bodegas y actualizar ubicaciones de materiales"/>
    <x v="1"/>
    <s v="Realizar marcación de bodegas y actualizar ubicaciones de materiales_x000a_El auxiliar administrativo con el rol de almacenista realiza la marcación de bodegas, levantamiento y/o actualización de las ubicaciones de los materiales identifique el código del material y la descripción teniendo en cuenta:_x000a_a)La marcación debe hacerse en letra legible, preferiblemente impresa. _x000a_b)Siempre que ingrese un material o elemento a las bodegas debe marcarse._x000a_c)El código es acorde al asignado por el sistema (código de 10 digitos)"/>
    <s v="Control Vigente"/>
    <s v="Registro fotográfico de los materiales ubicados en almácen"/>
    <s v="Bustos Acosta, Oscar Alberto_x000a_Sanabria Cubillos, Andres Esteban"/>
    <s v="Camacho Luna, Gladys"/>
    <s v="Ger Gestion Humana y Administrativa - Dir Administracion Activos Fijos"/>
    <s v="1/01/2024"/>
    <s v="31/12/2024"/>
    <s v="Con Autocontrol"/>
    <s v="Cumplida"/>
    <s v="Los Almacenistas de la División Almacenes, realizaron la marcación de bodegas requerida._x000a_ Se anexa registro fotográfico de la marcación en los almacenes a cargo de la División Almacenes."/>
    <s v="Con Monitoreo/Seguimiento"/>
    <s v="Se debe realizar ajuste al control para que de cumplimento al diseño de controles del DAFP, se evidencia registro fotográfico que da cuenta de la ubicación de los materiales acorde con los códigos de sap, por lo cual se da cumplimiento efectivo a este control,_x000a_  "/>
    <s v="Control revisado"/>
    <s v="18/09/2024"/>
    <x v="0"/>
    <x v="2"/>
    <m/>
    <m/>
  </r>
  <r>
    <s v="RP-6111"/>
    <x v="5"/>
    <s v="FND-29521"/>
    <s v="R12-MPFA"/>
    <x v="1"/>
    <s v="MPFA-CP39: Generar lista de materiales con baja y nula rotación"/>
    <x v="1"/>
    <s v="Generar lista de materiales con baja y nula rotación_x000a_El jefe de la división Almacenes  mediante IFUMM052 &quot;Selección de Análisis de Material&quot; genera la lista de materiales identificados como de rotación baja y nula para remitir junto  con el formato MPFA0516F01 &quot;Solicitud concepto técnico materiales nula rotación&quot; a cada una de las áreas de la Empresa. Los Gerentes, Jefes de área analizan el listado de baja y nula rotación, emiten concepto técnico y remiten a la división de almacenes,  se programa comité de inventarios para definir la disposición final."/>
    <s v="Control Vigente"/>
    <s v="Reporte listado de materiales_x000a__x000a_Acta de comité de inventario"/>
    <s v="Bustos Acosta, Oscar Alberto_x000a_Sanabria Cubillos, Andres Esteban"/>
    <s v="Camacho Luna, Gladys"/>
    <s v="Ger Gestion Humana y Administrativa - Dir Administracion Activos Fijos"/>
    <s v="1/01/2024"/>
    <s v="31/12/2024"/>
    <s v="Con Autocontrol"/>
    <s v="En avance"/>
    <s v="La Dirección Administración Activos Fijos - División Almacenes,  realizó la toma física del inventario de materiales de los almacenes de la Empresa con la firma Pricewaterhousecoopers Asesorías Gerenciales S.A.S., mediante contrato No. 2-05-14700-1405-2023._x000a_ En el informe final y su anexo, indica los materiales que tuvieron rotación baja o nula en los almacenes de la Empresa._x000a_ Se adjunta comunicaciones emitidas a las areas en las cuales se solicita información respecto de los materiales que tiene rotación baja o nula"/>
    <s v="Con Monitoreo/Seguimiento"/>
    <s v="Se debe realizar ajuste al diseño de controles de acuerdo a la metodología del DAFP, se anexan memorandos para la Gerencia de Gestión Humana, Servicio Al cliente donde les solicitan el concepto técnico de los materiales de baja o nula rotación, se anexan los correos de envío de los memorandos mencionados; sin embargo no se cumple con el medio de verificación Reporte listado de materiales Acta de Comité de Inventario, no se puede validar si es control es efectivo._x000a__x000a__x000a__x000a_ _x0009__x000a_ _x000a__x000a_"/>
    <s v="Control revisado"/>
    <s v="18/09/2024"/>
    <x v="0"/>
    <x v="1"/>
    <m/>
    <m/>
  </r>
  <r>
    <s v="RP-6112"/>
    <x v="5"/>
    <s v="FND-29522"/>
    <s v="R13-MPFA"/>
    <x v="1"/>
    <s v="MPFA-CP42: Planificar el presupuesto para los servicios de apoyo logístico"/>
    <x v="1"/>
    <s v="Planificar el presupuesto para los servicios de apoyo logístico _x000a_Anualmente, el Director y planificador de la Dirección de Servicios Administrativos, elaboran la planificación del presupuesto para la asignación de los recursos requeridos para los servicios de apoyo logístico, esta planificación se realiza conforme a los lineamientos definidos por la Gerencia Corporativa de Planeamiento y Control. Esta planificación se envía por correo electrónico a la Dirección de Planeación y Control de Rentabilidad, Gastos y Costos."/>
    <s v="Control Vigente"/>
    <s v="Correo electrónico, _x000a_MPEE0209F03_x000a_Plantilla Planificación y Presupuestación"/>
    <s v="Baron Peralta, Marco Antonio_x000a_Grajales Vergara, Lina Marcela"/>
    <s v="Camacho Luna, Gladys"/>
    <s v="Ger Gestion Humana y Administrativa - Dir Servicios Administrativos"/>
    <s v="1/01/2024"/>
    <s v="31/12/2024"/>
    <s v="Con Autocontrol"/>
    <s v="Cumplida"/>
    <s v="El profesional planificador del área indica que No es posible enviar plantillas presupuestales de abril a julio de 2024 teniendo en cuenta que el presupuesto solo se solicita una vez para la vigencia 2024.  De todas formas, se anexa solicitud de presupuesto para la vigencia 2024 donde se encuentran todos los rubros que maneja la Dirección de Servicios Administrativos y los indicadores de costos del primer semestre del año 2024.  En cuanto al comentario del monitoreo” Tan solo se evidencia la plantilla presupuestal, no se evidencia correo electrónico como lo menciona el medio de verificación” cuando se presenta el presupuesto a la Dirección de Planeamiento y Control de Costos y Gastos, estas se presentan en mesas de trabajo conjunto con las áreas, no hay oficio de radicación,  pero si correos de retroalimentación. Para la verificación lo que pueden es verificar el presupuesto que tiene asignado la Dirección."/>
    <s v="Con Monitoreo/Seguimiento"/>
    <s v="Se debe realizar ajuste al diseño del control según la metodología del DAFP, es importante resaltar que las plantillas de presupuesto solo se realizan en los meses de julio a septiembre del año en curso, donde se aprueba el presupuesto para el año 2025; sin embargo, se anexan plantillas de aprobación del año 2024, por lo cual se da cumplimiento al control,."/>
    <s v="Control revisado"/>
    <s v="18/09/2024"/>
    <x v="0"/>
    <x v="2"/>
    <m/>
    <m/>
  </r>
  <r>
    <s v="RP-6113"/>
    <x v="5"/>
    <s v="FND-29522"/>
    <s v="R13-MPFA"/>
    <x v="1"/>
    <s v="MPFA-CP43: Realizar el seguimiento a los Acuerdos Marco de Servicio aprobados por las diferentes áreas de la Empresa y la Dirección de Servicios Administrativos"/>
    <x v="1"/>
    <s v="Realizar el seguimiento a los Acuerdos Marco de Servicio aprobados por las diferentes áreas de la Empresa y la Dirección de Servicios Administrativos._x000a_El profesional de la Dirección de Planeación Rentabilidad Costos y Gastos realiza mensualmente el seguimiento a la negociación y aprobación de los Acuerdos Marco de Servicio que deben establecerse en la vigencia y generar periódicamente un reporte donde se pueda evidenciar el estado de aprobación de los mismos._x000a_El facilitador del SUG de la Dirección Servicios Administrativos realiza seguimiento mensual a los avisos e informa a los profesionales del área para que ejecuten las acciones a que haya lugar"/>
    <s v="Control Vigente"/>
    <s v="Correo electrónco,_x000a_Base en excel de informe indicadores de atención, oportunidad y cumplimiento, _x000a_Avisos SAP"/>
    <s v="Baron Peralta, Marco Antonio_x000a_Grajales Vergara, Lina Marcela"/>
    <s v="Camacho Luna, Gladys"/>
    <s v="Ger Gestion Humana y Administrativa - Dir Servicios Administrativos"/>
    <s v="1/01/2024"/>
    <s v="31/12/2024"/>
    <s v="Con Autocontrol"/>
    <s v="Cumplida"/>
    <s v="La Dirección Servicios Administrativos realiza seguimiento mensual a los avisos e informa a los profesionales del área para que ejecuten las acciones a que haya lugar. Se anexa archivo PDF que contiene los Correos de Seguimiento indicadores entre abril y julio de 2024.  En relación al monitoreo el cual indica que “Se aporta un correo de fecha 9 enero/24 para revisar los avisos del año 2023, cuando el período evaluado es enero 1 a abril 30/2024, para validar si el control es efectivo” en dicho archivo se encuentran todos los correos enviados entre enero y abril de 2024. "/>
    <s v="Con Monitoreo/Seguimiento"/>
    <s v="Se debe realizar ajuste al control dando cumplimiento a la metodología del DAFP, se evidencia correo electrónico y avisos sap del subproceso apoyo logístico con indicadores de atención, oportunidad y cumplimiento, hasta el mes de julio/2024, se da cumplimiento a esta actividad de control. "/>
    <s v="Control revisado"/>
    <s v="18/09/2024"/>
    <x v="0"/>
    <x v="2"/>
    <m/>
    <m/>
  </r>
  <r>
    <s v="RP-6114"/>
    <x v="5"/>
    <s v="FND-29522"/>
    <s v="R13-MPFA"/>
    <x v="1"/>
    <s v="MPFA-CP44: Velar porque los terminos de referencia del contrato se cumplan por parte del contratista"/>
    <x v="1"/>
    <s v="Velar porque los terminos de referencia del contrato se cumplan por parte del contratista._x000a_El Supervisor y personal de apoyo realizan seguimiento a la ejecución de los contratos  de prestación de los servicios de apoyo logístico, a través de los  informes de gestión presentados mensualmente por el contratista  y para los servicios ocasionales se valida contra los avisos SAP atendidos. La supervisión se realiza conforme a lo definido en el Manual de Supervisión e Interventoría vigente."/>
    <s v="Control Vigente"/>
    <s v="MPFB0201F27 Informe de gestión"/>
    <s v="Baron Peralta, Marco Antonio_x000a_Grajales Vergara, Lina Marcela"/>
    <s v="Camacho Luna, Gladys"/>
    <s v="Ger Gestion Humana y Administrativa - Dir Servicios Administrativos"/>
    <s v="1/01/2024"/>
    <s v="31/12/2024"/>
    <s v="Con Autocontrol"/>
    <s v="Cumplida"/>
    <s v="Se anexa Minutas de contrato,  acta de inicio del contrato, actas de terminación, actas de liquidación, e informes de gestión de contratos de Arrendamiento Inmuebles, Arrendamiento motos, Arrendamiento Vehículos, prestación Servicio de Aseo y Cafetería, Suministro de Baños Portátiles, Suministro de Baterías,  Servicio de Casino, Suministro de Combustibles, Servicio de Eventos logísticos, suministro de Impresión, servicio de Lavado vehículos, suministro de Llantas, suministro de Lubricantes, servicio de Monitoreo satelital, suministro de Papelería, suministro de Repuestos para vehículos, servicio de revisión Tecnomecánica y Prestación servicio de Transporte de rutas para los empleados. Los soportes anexados se encuentran cargados en el aplicativo Lotus en el archivo electrónico de contratación."/>
    <s v="Con Monitoreo/Seguimiento"/>
    <s v="Se debe realizar el ajuste al control para que este acorde al diseño de controles del DAFP; se anexan informes de gestión de los contratos de arrendamiento de vehículos, motos, prestación del servicio de baños portátiles, prestación del servicio de aseo y cafetería, prestación del servicio de transporte para empleados; prestación del servicio de casino y los concernientes a acuerdos marco._x000a_ En el autocontrol se específica que los documentos se encuentran cargados en el archivo electrónico. Por lo cual se evidencia cumplimiento del control."/>
    <s v="Control revisado"/>
    <s v="18/09/2024"/>
    <x v="0"/>
    <x v="2"/>
    <m/>
    <m/>
  </r>
  <r>
    <s v="RP-6115"/>
    <x v="5"/>
    <s v="FND-29522"/>
    <s v="R13-MPFA"/>
    <x v="1"/>
    <s v="MPFA-CP45: Verificar que los documentos obligartorios del conductor y del vehículo se encuentren al día para asegurar que este se pueda movilizar sin inconvenientes"/>
    <x v="1"/>
    <s v="Verificar que los documentos obligartorios del conductor y del vehículo se encuentren al día para asegurar que este se pueda movilizar sin inconvenientes. _x000a_El Auxiliar Administrativo de la Dirección de Servicios Administrativos, con base en el Reporte &quot;ZSalidas_vehic&quot; del SAP , verifica diariamente el vencimiento de las revisiones técnico mecánicas de los vehículos y anualmente el del SOAT. De tal manera, que se envía un correo electrónico a los responsables de área solicitando que generen un Aviso SAP (V2) para la revisión técnico mecánica y una vez realizado el ARS remita los soportes correspondientes para su actualización en SAP. Así mismo, se envía un correo electrónico a la Dirección Seguridad para que restrinja la salida de los vehículos que no cuenten con los documentos obligatorios al día o la autorización interna de conducción que expide la Dirección Salud."/>
    <s v="Control Vigente"/>
    <s v="Correo electrónico a responsables de área, _x000a_Correo electrónico y Reporte programación para la Dirección de Seguridad, _x000a_Informativo mensual (Revisión técnico mecánica y emisiones contaminantes)"/>
    <s v="Baron Peralta, Marco Antonio_x000a_Grajales Vergara, Lina Marcela"/>
    <s v="Camacho Luna, Gladys"/>
    <s v="Ger Gestion Humana y Administrativa - Dir Servicios Administrativos"/>
    <s v="1/01/2024"/>
    <s v="31/12/2024"/>
    <s v="Con Autocontrol"/>
    <s v="Cumplida"/>
    <s v="Se anexa soporte correos enviados a dirección seguridad en cuanto a bloqueos de salida, cabe aclarar que las revisiones tecnicomecanicas se hacen por un aviso V3, Y en caso de no contar con ella, Sap impide la creacion de avisos SAP HD, se genera una alerta al área, esto en cuanto al reporte  ZSalidas_vehic."/>
    <s v="Con Monitoreo/Seguimiento"/>
    <s v="Se debe realizar ajuste al control de acuerdo a la metodología del DAFP, se evidencia correos a la Dirección Seguridad donde se solicita el bloqueo de la salida de los vehículos por tener la revisión técnico mecánica y se presenta la relación de vehículos; de acuerdo con el medio de verificación no se evidenció el informativo mensual._x000a_ Se le recuerda al proceso realizar solicitud de pieza informativa con la Oficina de Comunicaciones para los informativos mensuales."/>
    <s v="Control revisado"/>
    <s v="18/09/2024"/>
    <x v="0"/>
    <x v="0"/>
    <m/>
    <m/>
  </r>
  <r>
    <s v="RP-6116"/>
    <x v="5"/>
    <s v="FND-29523"/>
    <s v="R14-MPFA"/>
    <x v="1"/>
    <s v="MPFA-CP47: Revisar en el presupuesto la existencia de recursos en el rubro de construcciones en curso"/>
    <x v="1"/>
    <s v="Revisar en el presupuesto la existencia de recursos en el rubro de construcciones en curso_x000a_El profesional de Planta Física evalúa junto con el Planificador si en el presupuesto asignado a la Dirección de Servicios Administrativos se encuentra contemplado el rubro “Construcciones en Curso”  Si no cuenta con el presupuesto, éste será solicitado para la próxima vigencia, a través del formato MPFF0102P “programación presupuestal”"/>
    <s v="Control Vigente"/>
    <s v="Presupuesto asignado_x000a__x000a_MPFF0102P “programación presupuestal”"/>
    <s v="Baron Peralta, Marco Antonio_x000a_Grajales Vergara, Lina Marcela"/>
    <s v="Camacho Luna, Gladys"/>
    <s v="Ger Gestion Humana y Administrativa - Dir Servicios Administrativos"/>
    <s v="1/01/2024"/>
    <s v="31/12/2024"/>
    <s v="Con Autocontrol"/>
    <s v="Cumplida"/>
    <s v="El profesional planificador del área indica que en el presupuesto de Inversiones  de la Dirección de Servicios Administrativos No es posible que envíe plantillas de los meses de abril a julio de 2024, teniendo en cuenta que el presupuesto se solicita una sola vez para toda la vigencia.  De todas formas, se anexa la plantilla de solicitud de presupuesto que presentó la DSA para la vigencia 2024, la cual se envía por correo electrónico, así mismo la plantilla de lo que aprobaron. Cada vigencia tiene un presupuesto propio, la vigencia 2023 es decir diciembre ya no hay presupuesto, y la información que se envía corresponde a la vigencia 2024."/>
    <s v="Con Monitoreo/Seguimiento"/>
    <s v="Se debe realizar el ajuste al diseño de control de acuerdo a la metodología DAFP; se anexan línea base preliminar para la próxima vigencia. Es importante resaltar que las planillas presupuestales solo se deben presentar una vez al año. Por lo cual se evidencia el cumplimiento del control."/>
    <s v="Control revisado"/>
    <s v="18/09/2024"/>
    <x v="0"/>
    <x v="2"/>
    <m/>
    <m/>
  </r>
  <r>
    <s v="RP-6117"/>
    <x v="5"/>
    <s v="FND-29523"/>
    <s v="R14-MPFA"/>
    <x v="1"/>
    <s v="MPFA-CP48: Garantizar que las construcciones nuevas  a cargo de la Dirección de Servicios Administrativos cumplan con los requisitos técnicos y normativos aplicables a realizar"/>
    <x v="1"/>
    <s v="Garantizar que las construcciones nuevas  a cargo de la Dirección de Servicios Administrativos cumplan con los requisitos técnicos y normativos aplicables a realizar._x000a_Se encuentran documentados todos los lineamientos y actividades que se deben tener en cuenta para el trámite de avisos SAP para la construcción de edificaciones nuevas, así como  la definición y evaluación de los recursos necesarios por parte del profesional Especializado con el visto bueno del Director de Servicios Administrativos, inscripción en el banco de proyectos aprobada por el Director de Servicios Administrativos y el Gerente Corporativo de Gestión Humana y Administrativa , modificaciones posteriores en caso que aplique,  elaboración de los términos de referencia del contrato aprobados por el Gerente Corporativo de Gestión Humana y Administrativa ,  remisión de información a la Dirección de Activos Fijos para su activación y finalmente la entrega formal de la construcción por parte de la Dirección de Servicios Administrativos."/>
    <s v="Control Vigente"/>
    <s v="Aviso SAP_x000a_MPFD0801F01 Memorando Interno (informando viabilidad al área), _x000a_Presupuesto asignado, _x000a_MPE0218F01 Ficha de Inscripción de Proyectos de Inversión Mediano y Largo Plazo,_x000a_MPFA0402F05 Estudios y Diseños, _x000a_MPFD0801F05 Ayuda de Memoria (entrega de la construcción)"/>
    <s v="Baron Peralta, Marco Antonio_x000a_Grajales Vergara, Lina Marcela"/>
    <s v="Camacho Luna, Gladys"/>
    <s v="Ger Gestion Humana y Administrativa - Dir Servicios Administrativos"/>
    <s v="1/01/2024"/>
    <s v="31/12/2024"/>
    <s v="Con Autocontrol"/>
    <s v="Cumplida"/>
    <s v="Se anexa las fichas de Inscripción y Matriz Multicriterio de los proyectos: Construcción sede administrativa y operativa para la zona 5, Construcción sede administrativa y operativa para la zona 1, Construcción sede administrativa y operativa para la zona 2, Construcción sede administrativa Central de Operaciones, Construcción sede administrativa Central Logística y Plan Parcial de renovación urbana Corferias "/>
    <s v="Con Monitoreo/Seguimiento"/>
    <s v="Se debe realizar ajuste al control de acuerdo a la metodología del DAFP, para esta actividad se evidencias las fichas de inscripción de los proyectos y la matriz multicriterios para zonas 1,2 ,4 y 5; documentos técnicos para los laboratorios, solicitud de vigencias futuras, lista de chequeo de maduración de la zona 5 y 4, licencia de construcción para la sede administrativa y operativa, centro médico de la zona 4  santa lucia._x000a_ Por lo cual se evidencia la efectividad del control. "/>
    <s v="Control revisado"/>
    <s v="18/09/2024"/>
    <x v="0"/>
    <x v="2"/>
    <m/>
    <m/>
  </r>
  <r>
    <s v="RP-6118"/>
    <x v="5"/>
    <s v="FND-29524"/>
    <s v="R15-MPFA"/>
    <x v="1"/>
    <s v="MPFA-CP51: Realizar la devolución del chip"/>
    <x v="1"/>
    <s v="Realizar la devolución del chip_x000a_Todo funcionario que tenga vehículos y/o equipos con chip de suministro de combustible y que vayan a tramitar el traslado de activos fijos y solicitud de baja  debe llevar el  VoBo del supervisor del contro de combustible como constancia de la devolución y/o traslado del dispositivo de suministro combustible."/>
    <s v="Control Vigente"/>
    <s v="MPFA0202F01 Acta de entrega y responsabilidad"/>
    <s v="Baron Peralta, Marco Antonio_x000a_Grajales Vergara, Lina Marcela"/>
    <s v="Camacho Luna, Gladys"/>
    <s v="Ger Gestion Humana y Administrativa - Dir Servicios Administrativos"/>
    <s v="1/01/2024"/>
    <s v="31/12/2024"/>
    <s v="Con Autocontrol"/>
    <s v="Cumplida"/>
    <s v="Se anexa acta de compromiso y responsabilidad recibo y entrega de chip combustible realizadas entre marzo y julio de 2024."/>
    <s v="Con Monitoreo/Seguimiento"/>
    <s v="Se debe ajustar el control de acuerdo a la metodología del DAFP, se evidencia las actas de 20 de marzo, y 22 de mayo/24, para las motobombas M28, MB238 y MR232 donde se realizó la entrega del chip de combustible, con lo cual se da cumplimiento efectivo al control."/>
    <s v="Control revisado"/>
    <s v="18/09/2024"/>
    <x v="0"/>
    <x v="2"/>
    <m/>
    <m/>
  </r>
  <r>
    <s v="RP-6119"/>
    <x v="5"/>
    <s v="FND-29524"/>
    <s v="R15-MPFA"/>
    <x v="1"/>
    <s v="MPFA-CP52: Realizar la verificación de factura de suministro de combustible"/>
    <x v="1"/>
    <s v="Realizar la verificación de factura de suministro de combustible_x000a_El auxiliar administrativo quincenalmente realiza la verificación de la factura vs las placas de los vehículos y/o simbolo de los equipo,  la cantidad de combustible asignado a cada uno de ellos, y los avisos sap en caso de combustible adicional"/>
    <s v="Control Vigente"/>
    <s v="Informe de gestión"/>
    <s v="Baron Peralta, Marco Antonio_x000a_Grajales Vergara, Lina Marcela"/>
    <s v="Camacho Luna, Gladys"/>
    <s v="Ger Gestion Humana y Administrativa - Dir Servicios Administrativos"/>
    <s v="1/01/2024"/>
    <s v="31/12/2024"/>
    <s v="Con Autocontrol"/>
    <s v="Cumplida"/>
    <s v="Para el periodo solicitado no se han presentado Transferencia de costos no causados por suministro de combustible a las áreas, para el contrato de Combustible 9-06-14500-0219-2024. Se adjunta informes de gestión. Se adjunta Minuta Combustibles 9-06-14500-0222-2024 Orden Compra 124966"/>
    <s v="Con Monitoreo/Seguimiento"/>
    <s v="Se debe realizar ajuste al diseño de controles para que cumpla con la metodología del DAFP, se evidencian informes desde inicio del contrato 9-06-14500-0219-2024 ORGANIZACIÓN TERPEL S.A. de marzo a agosto/2024, en el autocontrol se informa que no se presentaron transferencias de costos no causados. Adicionalmente se presentan facturas, formatos de entrada de mercancía. Con lo cual se da cumplimiento efectivo al control."/>
    <s v="Control revisado"/>
    <s v="18/09/2024"/>
    <x v="0"/>
    <x v="2"/>
    <m/>
    <m/>
  </r>
  <r>
    <s v="RP-6120"/>
    <x v="5"/>
    <s v="FND-29525"/>
    <s v="R16-MPFA"/>
    <x v="1"/>
    <s v="MPFA-CP53: Realizar rondas de inspección y registrar novedades"/>
    <x v="1"/>
    <s v="Realizar rondas de inspección y registrar novedades"/>
    <s v="Control Vigente"/>
    <s v="Correo electrónico_x000a_Comunicación Escrita"/>
    <s v="Suarez Alvarado, Luz Martha"/>
    <s v="Camacho Luna, Gladys"/>
    <s v="Secretaria General - Dir Seguridad"/>
    <s v="1/01/2024"/>
    <s v="31/12/2024"/>
    <s v="Con Autocontrol"/>
    <s v="Cumplida"/>
    <s v="Durante el periodo de análisis se remitió la comunicación 115001-2024-079 para solicitar mantenimiento locativo y de iluminación en la PTAR Mochuelo"/>
    <s v="Con Monitoreo/Seguimiento"/>
    <s v="Se debe ajustar el control de acuerdo a la metodología del DAFP.  Se evidencia comunicado del 17/08/2024 con consecutivo 1150001-2024-079 dirigido a la Dirección de Apoyo Técnico donde informan el estado de deterioro de la PTAR Mochuelo (puertas de ingreso vehicular y peatonal se encuentran en mal estado, sede no cuenta con luminarias, está sin fluido eléctrico, presenta malos olores generados al parecer por las aguas residuales estancadas allí, mantenimiento locativo deficiente). Con lo cual se evidencia cumplimiento y efectividad en el control."/>
    <s v="Control revisado"/>
    <s v="18/09/2024"/>
    <x v="0"/>
    <x v="2"/>
    <m/>
    <m/>
  </r>
  <r>
    <s v="RP-8497"/>
    <x v="6"/>
    <s v="FND-30649"/>
    <s v="R105-MPFB"/>
    <x v="1"/>
    <s v="MPFB-CC115"/>
    <x v="2"/>
    <s v="El supervisor o interventor (si aplica), en los casos que se evidencie que el valor acumulado de los descuentos supere la cuantía de la cláusula penal pecuniaria establecida en el contrato, procederá a oficiar al contratista, a la compañía aseguradora y a la Gerencia Jurídica, previa elaboración del informe correspondiente, según lo establecido en el Manual de Contratación aplicable._x000a_ Evidencia: Informe de ejecución contractual y soporte de los oficios remitidos."/>
    <s v="Control Vigente"/>
    <s v="Informe de gestión del contrato; Estado de avance del contrato; Entrada de mercancía, Correo electrónico con observaciones."/>
    <s v="Caicedo Gonzalez, Jenny_x000a_Guerrero Ardila, Miller German_x000a_Ramirez Mosquera, Carolina"/>
    <s v="Caceres Prada, Maria Camila"/>
    <s v="Secretaria General - Dir Contratacion y Compras"/>
    <s v="30/04/2024"/>
    <s v="31/12/2024"/>
    <s v="Con Autocontrol"/>
    <s v="Cumplida"/>
    <s v="Según la información proporcionada por la Oficina de Asesoría Legal, no se han recibido solicitudes con estas características para reportar en el período comprendido entre mayo y agosto de 2024"/>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No se han evidenciado casos en los que el valor acumulado de los descuentos supere la cuantía de la cláusula penal pecuniaria establecida en el contrato. Sin embargo, se recomienda cargar muestra de ejecución contractual que permitan evidenciar la no materialización del riesgo para cada autocontrol."/>
    <s v="Control revisado"/>
    <s v="25/09/2024"/>
    <x v="1"/>
    <x v="4"/>
    <s v="Es control correctivo"/>
    <m/>
  </r>
  <r>
    <s v="RP-8493"/>
    <x v="6"/>
    <s v="FND-30648"/>
    <s v="R103-MPFB"/>
    <x v="1"/>
    <s v="MPFB-CD103"/>
    <x v="0"/>
    <s v="El Profesional especializado nivel 20 de la Dirección Contratación y Compras (Gestor de categoría) cada vez que recibe la tarea de aprobación de las condiciones y términos  y anexos (Invitaciones públicas y Públicas Simplificadas) y/o minuta del contrato (Invitación Directa) en la plataforma SAP Ariba, realiza la revisión de estos documentos, conforme su correspondencia con la información de la solicitud de contratación presentada por el ARS, directrices contractuales y normatividad interna vigente. Si la información corresponde, se procede a su aprobación a través de la plataforma SAP Ariba. Posteriormente, el Director de Contratación y Compras, recibe la tarea para aprobación definitiva._x000a_ Si se considera que la minuta o las condiciones y términos no corresponden a los criterios de revisión, se selecciona la opción &quot;&quot;Denegar&quot;&quot; el documento y solicita los ajustes requeridos al Gestor de proceso, a través de la plataforma SAP Ariba, para que estos sean atendidos y vuelva a surtir el flujo de aprobación hasta su aprobación definitiva._x000a_ Evidencia: Correo electrónico o boletín de mensaje, Registro en SAP Ariba (en caso de &quot;&quot;denegar&quot;&quot;)"/>
    <s v="Control Vigente"/>
    <s v="Correo electrónico o boletín de mensaje, Registro en SAP Ariba (en caso de &quot;denegar&quot;)"/>
    <s v="Caicedo Gonzalez, Jenny_x000a_Ramirez Mosquera, Carolina"/>
    <s v="Caceres Prada, Maria Camila"/>
    <s v="Secretaria General - Dir Contratacion y Compras"/>
    <s v="30/04/2024"/>
    <s v="31/12/2024"/>
    <s v="Con Autocontrol"/>
    <s v="Cumplida"/>
    <s v="Para este control se toma como muestra las licitaciones públicas ICGH-1425-2024 de la Gerencia Corporativa de Gestión Humana; IT-1399-2024 de la Gerencia de Tecnología y  ICSC-1239-2024 de la Gerencia   Corporativa de Servicio al Cliente, se anexa como medio de evidencia el registro de flujo de aprobación en SAP Ariba con la trazabilidad de aprobación de las Condiciones y Términos de Invitación por parte del Profesional especializado nivel 20 de la Dirección Contratación y Compras (Gestor de categoría) y del Director de Contratación y Compras _x000a_ Para las invitaciones directas, se toma como muestras los procesos de la Gerencia Corporativa de Sistema Maestro ICSM-1623-2024: Gerencia de Tecnología IT-1611-2024; Secretaría General ISG-1601-2024 y Gerencia Jurídica IJ-1595-2024, adjuntando como medio de verificación el flujo de aprobación de las minutas contractuales de estos procesos."/>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mediante registros SAP de los procesos contractuales de muestreo la revisión de documentos y aprobación a través de la plataforma conforme al control estipulado."/>
    <s v="Control revisado"/>
    <s v="25/09/2024"/>
    <x v="1"/>
    <x v="2"/>
    <m/>
    <m/>
  </r>
  <r>
    <s v="RP-8498"/>
    <x v="6"/>
    <s v="FND-30650"/>
    <s v="R106-MPFB"/>
    <x v="1"/>
    <s v="MPFB-CD116"/>
    <x v="0"/>
    <s v="El Profesional especializado 21 o profesional 22 de la Dirección de Contratación y Compras, cada vez que se radique el acta de liquidación del acuerdo de voluntades, revisa que esta cumpla con: - Los requisitos frente a la creación de aviso SAP y de esta manera asignar el número de orden de servicio y/o radicación.  - Constata que el Supervisor y/o interventor haya utilizado los formatos establecidos en el SUG.  -  Verifica  la aprobación de la póliza actualizada y sus modificaciones, la cual deberá contener los amparos establecidos en la cláusula de garantías del contrato, la vigencia y valor asegurado corresponda a los valores y tiempos reales solicitados en la minuta, adiciones, prórrogas, reiniciaciones, terminación y entrega y recibo final del contrato. - Revisa que se encuentren relacionados en el acta de liquidación los anexos modificatorios de la pólizas o garantías del contrato. - Compara que las cifras y/o valores citados en el balance financiero, coincidan con el anexo y estén actualizados a la fecha de liquidación. - Verifica que se haya aportado con el acta de liquidación el certificado de pago de los parafiscales._x000a_ En los casos que se requiera se remite a través de correo electrónico la solicitud de aclaración  del acta de liquidación a la ARS requiriendo las correcciones que apliquen con fundamento en la revisión realizada. Luego de que el ARS responde el requerimiento, el profesional especializado 21 o profesional 22 revisa que estas se hayan realizado y proyecta memorando de respuesta para que el Director de Contratación y Compras, lo firme. Finalmente, se envía del acta de liquidación a través de correo electrónico o de manera física al peticionario con copia a la secretaria de la Dirección de Contratación y Compras, para los efectos correspondientes._x000a_ Evidencias: MPFD0801F01 Memorando interno; MPFB0201F40; Acta de liquidación de contratos; MPFB0201F46 Cuadro de revisión actas de liquidación; correo electrónico."/>
    <s v="Control Vigente"/>
    <s v="Informe de gestión del contrato; Estado de avance del contrato; Entrada de mercancía, Correo electrónico con observaciones."/>
    <s v="Caicedo Gonzalez, Jenny_x000a_Guerrero Ardila, Miller German_x000a_Ramirez Mosquera, Carolina"/>
    <s v="Caceres Prada, Maria Camila"/>
    <s v="Secretaria General - Dir Contratacion y Compras"/>
    <s v="30/04/2024"/>
    <s v="31/12/2024"/>
    <s v="Con Autocontrol"/>
    <s v="Cumplida"/>
    <s v="Para este control, se toma como evidencia la trazabilidad de la Revisión del Acta de Liquidación realizada por la Dirección de Contratación y Compras para cada uno de los meses del período a reportar (mayo, junio, julio y agosto). Se incluyen los memorandos de respuesta de la Dirección de Contratación y Compras, identificados con los archivos PDF 11900-2024-1631, 11900-2024-1455, 11900-2024-1164 y 11900-2024-0989, que contienen las recomendaciones y/o observaciones descritas en el control, así como el formato del Acta de Liquidación correspondiente y los soportes asociados._x000a_ En estos memorandos de respuesta, la Dirección de Contratación y Compras indica si se aprueban los requisitos para la formalización de la liquidación o si se requiere una aclaración para su posterior aprobación. También informan las fechas límite de liquidación del acuerdo de voluntades estipuladas en el contrato y las disposiciones en caso de incumplimiento de estos términos._x000a_ Asimismo, se adjunta el archivo denominado “Cuadro de Revisión de Actas de Liquidación”, una herramienta de seguimiento y control para las actas de liquidación que envían a la Dirección de Contratación y Compras."/>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matriz de control de gestión de liquidaciones y muestra de actas de liquidación que cumplen con los requisitos del control planteado"/>
    <s v="Control revisado"/>
    <s v="25/09/2024"/>
    <x v="1"/>
    <x v="2"/>
    <m/>
    <m/>
  </r>
  <r>
    <s v="RP-8492"/>
    <x v="6"/>
    <s v="FND-30648"/>
    <s v="R103-MPFB"/>
    <x v="1"/>
    <s v="MPFB-CP105"/>
    <x v="1"/>
    <s v="El profesional especializado nivel 21 o profesional nivel 22 de la Dirección de contratación y compras, una vez se le asigne un proceso de contratación, verifica la solicitud de contratación y sus documentos anexos, teniendo en cuenta los siguientes criterios:_x000a_ - Naturaleza del proceso - Necesidad y justificación del proceso  - Requisitos habilitantes - Forma de Pago - Estructura Presupuesto - Especificaciones Técnicas_x000a_ Si se considera que la solicitud no corresponde a los criterios de revisión, solicita a través de correo electrónico a las ARS los ajustes ya sea de la revisión documental, estudios previos o revisión del presupuesto con copia al boletín de mensaje de SAP-Ariba. En caso de no existir observaciones, continúa con el trámite del proceso._x000a_ Evidencia: Correo electrónico."/>
    <s v="Control Vigente"/>
    <s v="Correo electrónico."/>
    <s v="Caicedo Gonzalez, Jenny_x000a_Ramirez Mosquera, Carolina"/>
    <s v="Caceres Prada, Maria Camila"/>
    <s v="Secretaria General - Dir Contratacion y Compras"/>
    <s v="30/04/2024"/>
    <s v="31/12/2024"/>
    <s v="Con Autocontrol"/>
    <s v="Cumplida"/>
    <s v="Para este control se toma como muestra los procesos ICSC-1453-2024 de la Gerencia Corporativa de Servicio al Cliente, ICSM-1502-2024 de la Gerencia Corporativa de Sistema Maestro; IJ-1595-2024 de la Gerencia Jurídica, IT-1399-2024 de la Gerencia de tecnología, se anexa como medio de evidencia la trazabilidad en la interacción de ajustes ya sea de la revisión documental, estudios previos o revisión del presupuesto y/o requerimientos solicitados por la DCYC a cada una de las áreas."/>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muestra los procesos  ICSC-1453-2024 de la Gerencia Corporativa de Servicio al Cliente, ICSM-1502-2024 de la Gerencia Corporativa de Sistema Maestro; IJ-1595-2024 de la Gerencia Jurídica, IT-1399-2024 de la Gerencia de tecnología, en los cuales se cuenta con la trazabilidad de verificación de la solicitud de contratación y sus documentos anexos, conforme al control establecido."/>
    <s v="Control revisado"/>
    <s v="25/09/2024"/>
    <x v="1"/>
    <x v="2"/>
    <m/>
    <m/>
  </r>
  <r>
    <s v="RP-8489"/>
    <x v="6"/>
    <s v="FND-30648"/>
    <s v="R103-MPFB"/>
    <x v="1"/>
    <s v="MPFB-CP109"/>
    <x v="1"/>
    <s v="El Profesional especializado nivel 20 o profesional especializado nivel 21 de la Dirección Contratación y Compras, los primeros 10 días de cada mes realiza seguimiento al estado de cumplimiento del Plan de Contratación y Compras y, genera un reporte informando el estado de avance del Plan Anual de Contratación y Compras y las sumas en rezago en la ejecución del plan. Esta información se remite a través de memorandos internos a cada una de las Gerencias de la EAAB-ESP._x000a_ Evidencia: Reporte del estado del Plan de CyC; MPFD0801F01 Memorando interno"/>
    <s v="Control Vigente"/>
    <s v="Reporte del estado del Plan de CyC; MPFD0801F01 Memorando interno"/>
    <s v="Caicedo Gonzalez, Jenny_x000a_Ramirez Mosquera, Carolina"/>
    <s v="Caceres Prada, Maria Camila"/>
    <s v="Secretaria General - Dir Contratacion y Compras"/>
    <s v="30/04/2024"/>
    <s v="31/12/2024"/>
    <s v="Con Autocontrol"/>
    <s v="Cumplida"/>
    <s v="Se adjunta como evidencia para el presente control el seguimiento del Plan de Contratación y Compras efectuado en los meses de mayo, junio y julio del presente año, generado por la Dirección de Contratación y Compras. En estos documentos se informa a cada una de las áreas de la EAAB-ESP sobre el estado de avance del Plan Anual de Contratación y Compras, en concordancia con el reporte general de funcionamiento e inversión 2024."/>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seguimiento al estado de cumplimiento del Plan de Contratación y Compras y, reporte informando el estado de avance del Plan por medio de memorandos remitidos por la Dirección de Contratación y Compras."/>
    <s v="Control revisado"/>
    <s v="25/09/2024"/>
    <x v="1"/>
    <x v="2"/>
    <m/>
    <m/>
  </r>
  <r>
    <s v="RP-8490"/>
    <x v="6"/>
    <s v="FND-30648"/>
    <s v="R103-MPFB"/>
    <x v="1"/>
    <s v="MPFB-CP110"/>
    <x v="1"/>
    <s v="El Auxiliar Administrativo de la Dirección Contratación y Compras, cada vez que se radique la solicitud de contratación por parte de las dependencias (ARS), realiza la verificación de la completitud en el diligenciamiento de los formatos empleados, de acuerdo con los criterios de revisión definidos en el procedimiento MPFB0120P Gestión precontractual. Si los documentos se encuentran correctamente diligenciados se procede a la aprobación de la tarea en SAP Ariba. Si se considera que la solicitud no cumple con los criterios, se deben solicitar los ajustes respectivos al profesional designado del ARS, a través de correo electrónico con copia de la URL sustraída de la sección de Boletín de mensajes de SAP Ariba, para que estos sean atendidos. _x000a_ Evidencia: Registro de finalización de tarea en SAP Ariba; correo electrónico o boletín de mensajes ."/>
    <s v="Control Vigente"/>
    <s v="Registro de finalización de tarea en SAP Ariba; correo electrónico o boletín de mensajes ."/>
    <s v="Caicedo Gonzalez, Jenny_x000a_Ramirez Mosquera, Carolina"/>
    <s v="Caceres Prada, Maria Camila"/>
    <s v="Secretaria General - Dir Contratacion y Compras"/>
    <s v="30/04/2024"/>
    <s v="31/12/2024"/>
    <s v="Con Autocontrol"/>
    <s v="Cumplida"/>
    <s v="Se toman como muestra los procesos ICSM-1541-2024 (Gerencia Corporativa de Sistema Maestro), ISG-1501-2024 (Secretaría General), IA-1413-2024 (Gerencia Corporativa Ambiental), GAP-1359-2024 (Gerencia Analítica y Pérdidas), ICSM-1253-2024 (Gerencia Corporativa de Sistema Maestro) e IF-1317-2024 (Gerencia Corporativa Financiera). Se adjunta como medio de verificación el registro de finalización de la tarea en SAP Ariba por parte del Auxiliar Administrativo de la Dirección de Contratación y Compras, correspondiente al período de mayo a agosto de 2024."/>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verificación de la completitud en el diligenciamiento de los formatos empleados, de acuerdo con los criterios de revisión definidos en el procedimiento MPFB0120P en la muestra contractual ICSM-1541-2024 (Gerencia Corporativa de Sistema Maestro), ISG-1501-2024 (Secretaría General), IA-1413-2024 (Gerencia Corporativa Ambiental), GAP-1359-2024 (Gerencia Analítica y Pérdidas), ICSM-1253-2024 (Gerencia Corporativa de Sistema Maestro) e IF-1317-2024 (Gerencia Corporativa Financiera)"/>
    <s v="Control revisado"/>
    <s v="25/09/2024"/>
    <x v="1"/>
    <x v="2"/>
    <m/>
    <m/>
  </r>
  <r>
    <s v="RP-8491"/>
    <x v="6"/>
    <s v="FND-30648"/>
    <s v="R103-MPFB"/>
    <x v="1"/>
    <s v="MPFB-CP111"/>
    <x v="1"/>
    <s v="El Profesional especializado nivel 21 o profesional nivel 22 de la Dirección Contratación y Compras (Analista de Plan de Contratación y Compras) cada vez que se radique la solicitud de contratación por parte de las dependencias (ARS), revisa que esta se encuentre incluida y está acorde con lo definido en el Plan Anual de Contratación y Compras validando el objeto, valor, modalidad de selección y tipología.  En caso de identificar que no se encuentra incluida, valida que exista la justificación para tal fin e informa al ARS que debe realizar la inclusión a través de los avisos de servicio establecidos en el procedimiento MPFB0102P Plan de contratación y compras. Si se considera que la solicitud no corresponde a los criterios de revisión, se deben solicitar los ajustes respectivos al profesional designado del ARS, a través del boletín de mensajes de la plataforma SAP Ariba, para que estos sean atendidos. Si la solicitud cumple, continúa con la creación de grafo en ERP SAP._x000a_ Evidencia: Registro de finalización de tarea en SAP Ariba; correo electrónico o boletín de mensajes ."/>
    <s v="Control Vigente"/>
    <s v="Registro de finalización de tarea en SAP Ariba; correo electrónico o boletín de mensajes ."/>
    <s v="Caicedo Gonzalez, Jenny_x000a_Ramirez Mosquera, Carolina"/>
    <s v="Caceres Prada, Maria Camila"/>
    <s v="Secretaria General - Dir Contratacion y Compras"/>
    <s v="30/04/2024"/>
    <s v="31/12/2024"/>
    <s v="Con Autocontrol"/>
    <s v="Cumplida"/>
    <s v="Se toman como muestra los procesos ISG-1501-2024 (Secretaría General), IF-1494-2024 (Gerencia Corporativa Financiera), IT-1433-2024 (Gerencia de Tecnología), ICSM-1576-2024 (Gerencia Corporativa de Sistema Maestro) e IP-1423-2024 (Gerencia Corporativa de Planeamiento y Control). Se adjunta como medio de verificación el registro de finalización de la tarea en SAP Ariba por parte del Profesional Especializado Nivel 21 o Profesional Nivel 22 de la Dirección de Contratación y Compras (Analista de Plan de Contratación y Compras)."/>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la revisión de la solicitud de contratación por parte de las dependencias (ARS) conforme a lo definido en el Plan Anual de Contratación y Compras en las muestras los ISG-1501-2024 (Secretaría General), IF-1494-2024 (Gerencia Corporativa Financiera), IT-1433-2024 (Gerencia de Tecnología), ICSM-1576-2024 (Gerencia Corporativa de Sistema Maestro) e IP-1423-2024 (Gerencia Corporativa de Planeamiento y Control)."/>
    <s v="Control revisado"/>
    <s v="25/09/2024"/>
    <x v="1"/>
    <x v="2"/>
    <m/>
    <m/>
  </r>
  <r>
    <s v="RP-8494"/>
    <x v="6"/>
    <s v="FND-30649"/>
    <s v="R105-MPFB"/>
    <x v="1"/>
    <s v="MPFB-CP112"/>
    <x v="1"/>
    <s v="El interventor previo a dar inicio al contrato verifica el cumplimiento en la entrega de los documentos del contrato para determinar si cuenta con todos requisitos necesarios para dar inicio del mismo, registrando su cumplimiento  en el formato MPFB0201F01 Lista de Chequeo Documentos del Contrato y sus anexos._x000a_ De encontrar faltantes se debe requerir al contratista, mediante correo electrónico u oficio  estableciendo un plazo para la completitud de la información, que no afecte los plazos establecidos para la suscripción del Acta de inicio, conforme lo establecido en el contrato. Así mismo, se debe remitir al Supervisor del Contrato para la revisión de éste último. En caso que en los términos de la invitación se haya estipulado el perfil del Profesional de seguridad y salud en el trabajo del contratista, se debe solicitar a la División de Salud Ocupacional de la EAAB-ESP a través de memorando interno, la revisión y aprobación de la hoja de vida para la ejecución del acuerdo de voluntades.  _x000a_ Los requisitos asociados al contrato de interventoría deben ser validados por el Supervisor del Contrato. Cuando el acuerdo de voluntades no cuente con interventoría, esta actividad está a cargo del Supervisor. _x000a_ Evidencia: MPFB0201F01 Lista de Chequeo Documentos del Contrato.; MPFD0801F01 Memorando interno."/>
    <s v="Control Vigente"/>
    <s v="MPFB0201F01 Lista de Chequeo Documentos del Contrato.; MPFD0801F01 Memorando interno."/>
    <s v="Caicedo Gonzalez, Jenny_x000a_Guerrero Ardila, Miller German_x000a_Ramirez Mosquera, Carolina"/>
    <s v="Caceres Prada, Maria Camila"/>
    <s v="Secretaria General - Dir Contratacion y Compras"/>
    <s v="30/04/2024"/>
    <s v="31/12/2024"/>
    <s v="Con Autocontrol"/>
    <s v="Cumplida"/>
    <s v="Como evidencia de la ejecución del control, se presenta una muestra de la lista de chequeo de documentos para los siguientes contratos:_x000a__x000a_ Lista de chequeo inicio 1-01-14500-1420-2024_x000a_ Lista de chequeo inicio 1-05-14500-1301-2024_x000a_ Lista de chequeo inicio 1-05-14500-1302-2024_x000a_ Lista de chequeo inicio 2-05-12200-1336-2024_x000a_ Lista de chequeo inicio 2-05-26200-1089-2024_x000a_"/>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revisión del cumplimiento en la entrega de los documentos del contrato con todos requisitos necesarios, por medio de lista de chequeo de los siguientes procesos contractuales: Lista de chequeo inicio 1-01-14500-1420-2024, 1-05-14500-1301-2024, 1-05-14500-1302-2024, 2-05-12200-1336-2024 y 2-05-26200-1089-2024"/>
    <s v="Control revisado"/>
    <s v="25/09/2024"/>
    <x v="1"/>
    <x v="2"/>
    <m/>
    <m/>
  </r>
  <r>
    <s v="RP-8495"/>
    <x v="6"/>
    <s v="FND-30649"/>
    <s v="R105-MPFB"/>
    <x v="1"/>
    <s v="MPFB-CP113"/>
    <x v="1"/>
    <s v="El interventor  realiza el seguimiento técnico, cada vez que se entreguen los productos o servicios por el contratista, verifica que sean entregados de acuerdo con lo planificado y establecido en el acuerdo de voluntades. Para la recepción de productos o servicios recibidos a satisfacción, se debe verificar que el contratista ejecute las actividades según lo establecido en la minuta y condiciones y términos del contrato. De igual forma realiza la verificación del cumplimiento de planes complementarios, seguimiento administrativo, matriz de riesgos y seguimiento financiero del contrato._x000a_ Si los productos o servicios entregados cumplen, aprueba el Informe técnico del contratista y procede con la preparación y presentación del informe de gestión. En caso que no se cumpla lo definido en estos documentos se debe remitir comunicación al contratista formalizando las observaciones y el plazo para subsanarlas. _x000a_ Cuando el acuerdo de voluntades no cuente con interventoría, esta actividad está a cargo del Supervisor._x000a_ Evidencia:  Informe de gestión del contrato, MPFD0801F02 Carta externa.; Correo electrónico "/>
    <s v="Control Vigente"/>
    <s v="Informe de gestión del contrato, MPFD0801F02 Carta externa.; Correo electrónico "/>
    <s v="Caicedo Gonzalez, Jenny_x000a_Guerrero Ardila, Miller German_x000a_Ramirez Mosquera, Carolina"/>
    <s v="Caceres Prada, Maria Camila"/>
    <s v="Secretaria General - Dir Contratacion y Compras"/>
    <s v="30/04/2024"/>
    <s v="31/12/2024"/>
    <s v="Con Autocontrol"/>
    <s v="Cumplida"/>
    <s v="Como evidencia de la ejecución del control, se presenta una muestra de informes de gestión suscritos entre los meses de junio y julio de 2024 para los siguientes contratos_x000a_  _x000a_ 2-06-26300-0931-2024_x000a_ 2-06-25300-0633-2024_x000a_ 2-09-14500-0549-2024_x000a_ 2-10-26300-1202-2024_x000a_ 2-06-26300-0931-2024_x000a_ 2-05-15300-1027-2024_x000a_  "/>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la gestión del interventor al realizar el seguimiento técnico, verificación de los entregables conforme al acuerdo de voluntades, minuta y condiciones y términos del contrato mediante muestra de Informes de gestión de interventoría y comunicación externa de los contratos 2-06-26300-0931-2024, 2-06-25300-0633-2024, 2-09-14500-0549-2024, 2-10-26300-1202-2024, 2-06-26300-0931-2024 y 2-05-15300-1027-2024"/>
    <s v="Control revisado"/>
    <s v="25/09/2024"/>
    <x v="1"/>
    <x v="2"/>
    <m/>
    <m/>
  </r>
  <r>
    <s v="RP-8496"/>
    <x v="6"/>
    <s v="FND-30649"/>
    <s v="R105-MPFB"/>
    <x v="1"/>
    <s v="MPFB-CP114"/>
    <x v="1"/>
    <s v="El Interventor verifica de manera mensual que: a) el informe de gestión del contrato contenga  las actividades efectuadas en el marco de la ejecución del contrato y que las mismas cuenten con los respectivos soportes; b) el contratista o contraparte de convenio haya entregado toda la información generada en la ejecución del acuerdo de voluntades a su cargo, para lo cual revisa periódicamente la lista de chequeo para garantizar que se cuenta con todos los soportes de la ejecución del acuerdo de voluntades estipulados en la misma, según el tipo de contrato. c) las novedades del personal sean reportadas en el Informe de gestión.  d) los soportes de pago de los aportes a los sistemas generales de seguridad social en salud, pensiones, riesgos laborales y de los aportes parafiscales, correspondan al valor de los contratos laborales y en los términos que estipule la ley. _x000a_ Si está de acuerdo, aprueba los informes del contratista; en caso que se tengan observaciones se debe requerir al contratista mediante correo electrónico, para que subsane lo correspondiente.  Si se presentaron atrasos en el cumplimiento del programa de actividades, se aplicarán los descuentos pactados de conformidad con los porcentajes y fórmulas indicadas en el contrato, las condiciones y términos de la invitación y los anexos correspondientes, según el caso._x000a_ Cuando el acuerdo de voluntades no cuente con interventoría, esta actividad está a cargo del Supervisor._x000a_ Evidencia: Informe de gestión del contrato; Estado de avance del contrato; Entrada de mercancía, Correo electrónico con observaciones."/>
    <s v="Control Vigente"/>
    <s v="Informe de gestión del contrato; Estado de avance del contrato; Entrada de mercancía, Correo electrónico con observaciones."/>
    <s v="Caicedo Gonzalez, Jenny_x000a_Guerrero Ardila, Miller German_x000a_Ramirez Mosquera, Carolina"/>
    <s v="Caceres Prada, Maria Camila"/>
    <s v="Secretaria General - Dir Contratacion y Compras"/>
    <s v="30/04/2024"/>
    <s v="31/12/2024"/>
    <s v="Con Autocontrol"/>
    <s v="Cumplida"/>
    <s v="Como evidencia de la ejecución del control, se presenta una muestra de la información de Informes de gestión, estado de avance y notificación de descuentos, para los contratos:_x000a_ 1-01-34100-1369-2019_x000a_ 1-05-14500-0988-2023_x000a_ 1-05-14500-1211-2022"/>
    <s v="Con Monitoreo/Seguimiento"/>
    <s v=" DISEÑO: La descripción del control es clara y entendible; cumple con los parámetros establecidos en la metodología de administración de riesgos: frecuencia, responsable, propósito, evidencias y criterios de revisión y de aceptación o rechazo._x000a_ EJECUCIÓN: se evidencia verificación mensual por parte del Interventor mediante muestras de informe de gestión de los contratos 1-01-34100-1369-2019, 1-05-14500-0988-2023 y 1-05-14500-1211-2022"/>
    <s v="Control revisado"/>
    <s v="25/09/2024"/>
    <x v="1"/>
    <x v="2"/>
    <m/>
    <m/>
  </r>
  <r>
    <s v="RP-8499"/>
    <x v="6"/>
    <s v="FND-30650"/>
    <s v="R106-MPFB"/>
    <x v="1"/>
    <s v="MPFB-CP117"/>
    <x v="1"/>
    <s v="El  Auxiliar Administrativo  de la Dirección de Contratación y Compras, de manera mensual genera reporte de contratos desde el ERP-SAP (IFUPO033-01_ZMM76A_Reporte_General_de_Contratos) a través de la transacción ZMM76A e integra esta información con el archivo &quot;&quot;Indicador de liquidaciones&quot;&quot; para que actualice automáticamente el estado de la gestión de liquidaciones de contratos, según los contratos terminados. Se genera de manera automática un correo electrónico para cada una de las Gerencias, alertando sobre la relación de los contratos sin liquidar y los días transcurridos desde la terminación del contrato. _x000a_ Evidencias: Archivo &quot;&quot;Indicador de liquidaciones&quot;&quot;; Correo electrónico."/>
    <s v="Control Vigente"/>
    <s v="Archivo &quot;Indicador de liquidaciones&quot;; Correo electrónico."/>
    <s v="Caicedo Gonzalez, Jenny_x000a_Guerrero Ardila, Miller German_x000a_Ramirez Mosquera, Carolina"/>
    <s v="Caceres Prada, Maria Camila"/>
    <s v="Secretaria General - Dir Contratacion y Compras"/>
    <s v="30/04/2024"/>
    <s v="31/12/2024"/>
    <s v="Con Autocontrol"/>
    <s v="Cumplida"/>
    <s v="Se adjunta como evidencia para el presente control dos archivos comprimidos que contienen los envíos de correos a las ARS durante los meses de julio y agosto de 2024, informando el estado de las liquidaciones y el tipo de alerta en el que se encuentra cada contrato, de acuerdo con los días estipulados para su liquidación. Asimismo, se adjunta el archivo denominado &quot;correos&quot;, que compila la estructura de la información reportada."/>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el cumplimiento del reporte dos archivos comprimidos que contienen los envíos de correos a las ARS durante los meses de julio y agosto de 2024, informando el estado de las liquidaciones y el tipo de alerta en el que se encuentra cada contrato, de acuerdo con los días estipulados para su liquidación."/>
    <s v="Control revisado"/>
    <s v="25/09/2024"/>
    <x v="1"/>
    <x v="2"/>
    <m/>
    <m/>
  </r>
  <r>
    <s v="RP-8500"/>
    <x v="6"/>
    <s v="FND-30650"/>
    <s v="R106-MPFB"/>
    <x v="1"/>
    <s v="MPFC-CC118"/>
    <x v="2"/>
    <s v="El supervisor y el Ordenador del gasto, en los contratos que se haya superado el plazo establecido para la liquidación ya sea el fijado en la minuta o los seis (6) meses de que trata el presente artículo, se podrá de común acuerdo intentar la misma dentro de los dos (2) años siguientes al vencimiento del término, para lo cual en la respectiva acta de liquidación se deberá dejar constancia de los motivos que imposibilitaron su suscripción dentro del plazo previsto. Superado este plazo último de dos (2) años, el supervisor y el ordenador del gasto, deberán elaborar un informe que dé cuenta del estado final del instrumento contractual._x000a_ Este informe se realizará con la finalidad de dar por cerrado y archivado el expediente del proceso de contratación, lo que a su vez, permitirá que desde el punto de vista financiero y contable se proceda con los trámites pertinentes._x000a_ Evidencias: Acta de liquidación; Informe final del instrumento contractual"/>
    <s v="Control Vigente"/>
    <s v="Acta de liquidación; Informe final del instrumento contractual"/>
    <s v="Caicedo Gonzalez, Jenny_x000a_Guerrero Ardila, Miller German_x000a_Ramirez Mosquera, Carolina"/>
    <s v="Caceres Prada, Maria Camila"/>
    <s v="Secretaria General - Dir Contratacion y Compras"/>
    <s v="30/04/2024"/>
    <s v="31/12/2024"/>
    <s v="Con Autocontrol"/>
    <s v="Cumplida"/>
    <s v="Como evidencia de la ejecución del control, se adjuntan el correo y el memorando informados por la Oficina de Asesoría Legal para el periodo comprendido entre mayo y agosto de 2024."/>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Conforme al control estipulado, se evidencia .Informe final Cto 1-15-25400-1281-2017 y Cto 1-02-25300-0346-2020."/>
    <s v="Control revisado"/>
    <s v="25/09/2024"/>
    <x v="1"/>
    <x v="2"/>
    <m/>
    <m/>
  </r>
  <r>
    <s v="RP-6401"/>
    <x v="7"/>
    <s v="FND-29542"/>
    <s v="R6-MPFC"/>
    <x v="1"/>
    <s v="MPFC-CC54: Evaluar semestralmente la eficacia de las actividades de los Planes de Mejoramiento, en el primer semestre por parte de los facilitadores del proceso y en el segundo semestre lo hará el auditor interno ISO IEC 17025"/>
    <x v="2"/>
    <s v="Evaluar semestralmente la eficacia de las actividades de los Planes de Mejoramiento, en el primer semestre por parte de los facilitadores del proceso y en el segundo semestre lo hará el auditor interno ISO IEC 17025"/>
    <s v="Control Vigente"/>
    <s v="&quot;Informe de autitoría interna  MPFD0801F08 - Informe facilitadoras SUG&quot;"/>
    <s v="Gonzalez Lizarazo, Ingrid"/>
    <s v="Castelblanco Cardenas, Luis Enrique"/>
    <s v="Ger de Tecnologia - Dir Servicios Tecnicos"/>
    <s v="1/01/2024"/>
    <s v="31/12/2024"/>
    <s v="Con Autocontrol"/>
    <s v="Cumplida"/>
    <s v=" Se realizó el  informe de eficacia  de las actividades de los Planes de Mejoramiento por parte de las facilitadoras SUG de la DST, dado que para el primer semestre se debe realizar por los facilitadores SUG y para el segundo semestre por parte de auditori interno  ISO IEC 17025."/>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un informe detallado sobre la evaluación de la eficacia de las actividades ejecutadas en el marco de los planes de mejora establecidos por la DST. Este informe tiene como objetivo determinar el grado de cumplimiento de las acciones correctivas implementadas. La evidencia disponible en la herramienta Archer confirma que las actividades se ejecutan de acuerdo con los criterios establecidos."/>
    <s v="Control revisado"/>
    <s v="3/10/2024"/>
    <x v="0"/>
    <x v="2"/>
    <m/>
    <m/>
  </r>
  <r>
    <s v="RP-6402"/>
    <x v="7"/>
    <s v="FND-29539_x000a_FND-29540_x000a_FND-29541_x000a_FND-29542_x000a_FND-29543"/>
    <s v="R9-MPFC_x000a_R8-MPFC_x000a_R7-MPFC_x000a_R6-MPFC_x000a_R5-MPFC"/>
    <x v="1"/>
    <s v="MPFC-CP12: Planificar y presupuestar los recursos para el funcionamiento y operación de la Dirección de Servicios Técnicos (contratación personal), en función del cumplimiento de las metas, obligaciones normativas y de ley"/>
    <x v="1"/>
    <s v="Planificar y presupuestar los recursos para el funcionamiento y operación de la Dirección de Servicios Técnicos (contratación personal), en función del cumplimiento de las metas, obligaciones normativas y de ley"/>
    <s v="Control Vigente"/>
    <s v="MPEE0209F03 Plantilla Planificación y Presupuestación (Presupuesto de funcionamiento) y Muestra de los contratos suscritos OPS"/>
    <s v="Gonzalez Lizarazo, Ingrid"/>
    <s v="Castelblanco Cardenas, Luis Enrique"/>
    <s v="Ger de Tecnologia - Dir Servicios Tecnicos"/>
    <s v="1/01/2024"/>
    <s v="31/12/2024"/>
    <s v="Con Autocontrol"/>
    <s v="Cumplida"/>
    <s v="Para suplir las necesidades de toma de muestras, ejecución de ensayos, calibraciones y emisión de reporte de resultados  asi como las actividades de hidrología básica, se realiza la contratación de OPS las cuales apoyan estas labores que nos se pueden cubrir con personal de planta y se realiza la planificación de presupuesto para estas contrataciones, se adjunta la planilla de planificación y presupuestación y  un contrato OPS suscrito como una muestra de este control,  estos registros son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la Planificación y Presupuestación de la DST y aporta evidencia de uno de los contratos del área. La evidencia proporcionada en la herramienta Archer demuestra que la ejecución del control se está llevando a cabo conforme la descripción y demás atributos de este. Se debe evaluar la continuidad de este reporte."/>
    <s v="Control revisado"/>
    <s v="3/10/2024"/>
    <x v="0"/>
    <x v="2"/>
    <m/>
    <m/>
  </r>
  <r>
    <s v="RP-6403"/>
    <x v="7"/>
    <s v="FND-29540_x000a_FND-29542_x000a_FND-29543"/>
    <s v="R8-MPFC_x000a_R6-MPFC_x000a_R5-MPFC"/>
    <x v="1"/>
    <s v="MPFC-CP13: Evaluar la competencia para autorizar personal crítico (titulares y suplentes)"/>
    <x v="1"/>
    <s v="Evaluar la competencia para autorizar personal crítico (titulares y suplentes)"/>
    <s v="Control Vigente"/>
    <s v="&quot;Formato MPEH0503F04 Lista de personal autorizado por laboratorio&quot;"/>
    <s v="Gonzalez Lizarazo, Ingrid"/>
    <s v="Castelblanco Cardenas, Luis Enrique"/>
    <s v="Ger de Tecnologia - Dir Servicios Tecnicos"/>
    <s v="1/01/2024"/>
    <s v="31/12/2024"/>
    <s v="Con Autocontrol"/>
    <s v="Cumplida"/>
    <s v="Se asegura la competencia del personal  anualmente mediante la lista de personal autorizado por laboratorio._x000a_ Para el laboratorio de medidores  se adjunta la lista de personal autorizado._x000a_ Para el laboratorio de aguas se realiza la autorización de personal en el aplicativo LIMS. _x000a_ Para el laboratorio de suelos la autorización de personal se realiza anualmente siendo realizado en el mes de enero, se adjunta evidencia._x000a_ Se adjuntan evidencias del cumplimiento de este control.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los listados de asistencia del personal que ingresa al laboratorio. La evidencia proporcionada en la herramienta Archer demuestra que la ejecución del control se está llevando a cabo conforme la descripción y demás atributos de este. Se debe evaluar la continuidad de este reporte."/>
    <s v="Control revisado"/>
    <s v="3/10/2024"/>
    <x v="0"/>
    <x v="2"/>
    <m/>
    <m/>
  </r>
  <r>
    <s v="RP-6404"/>
    <x v="7"/>
    <s v="FND-29541_x000a_FND-29542_x000a_FND-29543"/>
    <s v="R7-MPFC_x000a_R6-MPFC_x000a_R5-MPFC"/>
    <x v="1"/>
    <s v="MPFC-CP14: Planificar  los recursos necesarios para garantizar el funcionamiento de los laboratorios  y asegurar que antes de realizar la compra  para el caso de material de referencia se verifique si existe en el mercado proveedor de material de referencia trazable"/>
    <x v="1"/>
    <s v="Planificar  los recursos necesarios para garantizar el funcionamiento de los laboratorios  y asegurar que antes de realizar la compra  para el caso de material de referencia se verifique si existe en el mercado proveedor de material de referencia trazable"/>
    <s v="Control Vigente"/>
    <s v="&quot;MPEE0209F03 Plantilla Planificación y Presupuestación Registro de consulta en el mercado para identificar si existe proveedor de material de referencia trazable para realizar la gestión de compra con el mismo&quot;"/>
    <s v="Gonzalez Lizarazo, Ingrid"/>
    <s v="Castelblanco Cardenas, Luis Enrique"/>
    <s v="Ger Planeamiento y Control - Dir Planeacion y Control Rentabilidad Gastos y Costos"/>
    <s v="1/01/2024"/>
    <s v="31/12/2024"/>
    <s v="Con Autocontrol"/>
    <s v="Cumplida"/>
    <s v="Cada vigencia se realiza la planificación de los recursos de funcionamiento e inversión para garantizar el funcionamiento de los laboratorios se adjunta plantilla planificación y presupuestación como evidencia del cumplimiento de este control._x000a_ Con el fin de  asegurar que antes de realizar la compra  para el caso de material de referencia se verifique si existe en el mercado proveedor de material de referencia trazable, Se adjunta contrato y acta de inicio de los contratos  donde se asegura  de suministro de material de referencia trazable, ya que el  registro de consulta  en el mercado para identificar si existe proveedor de material de referencia trazable para realizar la gestión de compra con el mismo se realizo en el anterior cuatrimestre."/>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videncia de la planificación de los recursos de funcionamiento e inversión. La evidencia proporcionada en la herramienta Archer demuestra que la ejecución del control se está llevando a cabo conforme la descripción y demás atributos de este. Se recomienda revisar la continuidad de este reporte."/>
    <s v="Control revisado"/>
    <s v="3/10/2024"/>
    <x v="0"/>
    <x v="2"/>
    <m/>
    <m/>
  </r>
  <r>
    <s v="RP-6149"/>
    <x v="7"/>
    <s v="FND-29541_x000a_FND-29542_x000a_FND-29543"/>
    <s v="R7-MPFC_x000a_R6-MPFC_x000a_R5-MPFC"/>
    <x v="1"/>
    <s v="MPFC-CP15: Garantizar el cumplimiento de las especificaciones técnicas establecidas en los contratos de suministro de materiales, reactivos y equipos de laboratorio y realizar pruebas de funcionamiento a los equipos nuevos"/>
    <x v="1"/>
    <s v="Garantizar el cumplimiento de las especificaciones técnicas establecidas en los contratos de suministro de materiales, reactivos y equipos de laboratorio y realizar pruebas de funcionamiento a los equipos nuevos"/>
    <s v="Control Vigente"/>
    <s v="Actas, solicitudes al contratista de suministros, Certificados de conformidad, Informe de instalación y funcionamiento adecuado"/>
    <s v="Gonzalez Lizarazo, Ingrid"/>
    <s v="Castelblanco Cardenas, Luis Enrique"/>
    <s v="Ger de Tecnologia - Dir Servicios Tecnicos"/>
    <s v="1/01/2024"/>
    <s v="31/12/2024"/>
    <s v="Con Autocontrol"/>
    <s v="Cumplida"/>
    <s v="Para este periodo se remisiono la compra de equipos TECTA para el laboratorio de Microbiología  , se adjunta  la remisión, los certificados de fabrica, los certificados de calibración in situ, el informe de gestión del contrato y las pruebas realizadas para la recepción del equip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videncia de la compra de equipos TECTA para el laboratorio de Microbiología, certificados de fábrica, los certificados de calibración in situ, el informe de gestión del contrato y las pruebas realizadas para la recepción del equipo. La evidencia proporcionada en la herramienta Archer demuestra que la ejecución del control se está llevando a cabo conforme la descripción y demás atributos de este."/>
    <s v="Control revisado"/>
    <s v="3/10/2024"/>
    <x v="0"/>
    <x v="2"/>
    <m/>
    <m/>
  </r>
  <r>
    <s v="RP-6150"/>
    <x v="7"/>
    <s v="FND-29541_x000a_FND-29542_x000a_FND-29543"/>
    <s v="R7-MPFC_x000a_R6-MPFC_x000a_R5-MPFC"/>
    <x v="1"/>
    <s v="MPFC-CP16: Asegurar que los equipos y dispositivos de medición utilizados respondan a las exigencias de los Laboratorios, cumplan con las especificaciones normalizadas pertinentes, se apliquen las correciones con base en los certificados de calibración y asegurar que el plan de metrología se encuentre actualizado."/>
    <x v="1"/>
    <s v="Asegurar que los equipos y dispositivos de medición utilizados respondan a las exigencias de los Laboratorios, cumplan con las especificaciones normalizadas pertinentes, se apliquen las correciones con base en los certificados de calibración y asegurar que el plan de metrología se encuentre actualizado."/>
    <s v="Control Vigente"/>
    <s v="MPFC0503F23 Control plan de metrología._x000a_MPFC0503F09 Cronograma de actividades metrológicas._x000a_MPFC0503F02 Revisión certificados de calibración de equipos._x000a_Registro de supervisión al personal que realiza la gestión metrológica que indique entre otros que se actualiza el plan de metrología_x000a_Formato MPFC0503F07 Condiciones ambientales del área (con la corrección de la aplicación del rol)_x0009__x000a__x000a_Memorando interno del responsable técnico al Director de Servicios Técnicos reportando los equipos fuera de servicio y las propuestas para implementar acciones de acuerdo con el estado del equipo e incluyendo notificación a ONAC de ser necesario"/>
    <s v="Gonzalez Lizarazo, Ingrid"/>
    <s v="Castelblanco Cardenas, Luis Enrique"/>
    <s v="Ger de Tecnologia - Dir Servicios Tecnicos"/>
    <s v="1/01/2024"/>
    <s v="31/12/2024"/>
    <s v="Con Autocontrol"/>
    <s v="Cumplida"/>
    <s v="Se asegura que los equipos y dispositivos de medición utilizados respondan a las exigencias de los Laboratorios, cumplan con las especificaciones normalizadas pertinentes, se apliquen las correciones con base en los certificados de calibración y se  asegura que el plan de metrología se encuentre actualizado.por lo que se adjunta el plan de metrología, el cronograma de actividades metrologicas , certificado de calibración, registro supervisión  , se adjunta registro de condiciones ambientales. ( Los registros se encuentran en el aplicativo LIMS)_x000a_ Se remite correo electronico informando al Director de Servicios Técnicos  que se cuentan con  equipos  fuera de servicio,  y las acciones que se estan adelantando para tener el equipo a punto._x000a_ El laboratorio de microbiologia adjunta  los documentos del control del periodo e informa que registros de supervision no hay en el period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documentos de equipos y dispositivos de medición utilizados en  los Laboratorios, los cuales cumplen con las especificaciones normalizadas pertinentes. La evidencia proporcionada en la herramienta Archer demuestra que la ejecución del control se está llevando a cabo conforme la descripción y demás atributos de este."/>
    <s v="Control revisado"/>
    <s v="3/10/2024"/>
    <x v="0"/>
    <x v="2"/>
    <m/>
    <m/>
  </r>
  <r>
    <s v="RP-6151"/>
    <x v="7"/>
    <s v="FND-29540_x000a_FND-29541"/>
    <s v="R8-MPFC_x000a_R7-MPFC"/>
    <x v="1"/>
    <s v="MPFC-CP17: Definir lineamientos para la toma, recepción, manipulación y almacenamiento de ítems de ensayo o calibración en los laboratorios de la DST"/>
    <x v="1"/>
    <s v="Definir lineamientos para la toma, recepción, manipulación y almacenamiento de ítems de ensayo o calibración en los laboratorios de la DST"/>
    <s v="Control Vigente"/>
    <s v="MPFC0201F05 Ingreso De Medidores Para Calibración_x000a_MPFC0301F01 - Toma Y Recepción De Muestras De Agua Tratada y/o_x000a_MPFC0301F02 - Toma, Recepción Y Análisis De Muestras_x000a_MPFC0401F03 Solicitud de ejecución de ensayos de laboratorio de concretos y materiales y/o_x000a_MPFC0401F02 Solicitud de ejecución de ensayos de laboratorio de suelos y materiales_x000a_MPFC0304F48 Supervisión de ensayos laboratorio de aguas. _x000a_MPFC0404F03 Supervisión de ensayos laboratorio de suelos y materiales. _x000a_MPFC0202F03 Supervisión en el proceso de calibración de medidores."/>
    <s v="Gonzalez Lizarazo, Ingrid"/>
    <s v="Castelblanco Cardenas, Luis Enrique"/>
    <s v="Ger de Tecnologia - Dir Servicios Tecnicos"/>
    <s v="1/01/2024"/>
    <s v="31/12/2024"/>
    <s v="Con Autocontrol"/>
    <s v="Cumplida"/>
    <s v="Los lineamientos para la toma, recepción, manipulación y almacenamiento de ítems de ensayo o calibración en los laboratorios de la DST, se establecen con lo siguientes registros por laboratorio:_x000a_ Lab. Medidores  cuenta con  el formato MPMU0602F02 el cual reemplazo al  MPFC0201F05 Ingreso De Medidores Para Calibración ( se adjunta evidencias con el cumplimiento de este control) ._x000a_ Lab Suelos MPFC0401F03 Solicitud de ejecución de ensayos de laboratorio de concretos y materiales y/o MPFC0401F02 Solicitud de ejecución de ensayos de laboratorio de suelos y materiales, MPFC0404F03 Supervisión de ensayos laboratorio de suelos y materiale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documentos sobre la toma, recepción, manipulación y almacenamiento de ítems de ensayo o calibración en los laboratorios de la DST. La evidencia proporcionada en la herramienta Archer demuestra que la ejecución del control se está llevando a cabo conforme la descripción y demás atributos de este. Se recomienda revisar la continuidad de este reporte."/>
    <s v="Control revisado"/>
    <s v="3/10/2024"/>
    <x v="0"/>
    <x v="2"/>
    <m/>
    <m/>
  </r>
  <r>
    <s v="RP-6152"/>
    <x v="7"/>
    <s v="FND-29542_x000a_FND-29543"/>
    <s v="R6-MPFC_x000a_R5-MPFC"/>
    <x v="1"/>
    <s v="MPFC-CP18: Realizar control de calidad en la toma, recepción, manipulación y almacenamiento de la muestra fisicoquímico y microbiológico (Laboratorio de Aguas), cumpliendo con los definidos en el documento normativo y analizando los datos resultado del control de calidad"/>
    <x v="1"/>
    <s v="Realizar control de calidad en la toma, recepción, manipulación y almacenamiento de la muestra fisicoquímico y microbiológico (Laboratorio de Aguas), cumpliendo con los definidos en el documento normativo y analizando los datos resultado del control de calidad"/>
    <s v="Control Vigente"/>
    <s v="Pantallazo del control de muestreadores en LIMS y control de material agua tratada en LIMS_x000a_Generación de tratamiento de trabajo no conforme cuando se incumplan las especificaciones"/>
    <s v="Gonzalez Lizarazo, Ingrid"/>
    <s v="Castelblanco Cardenas, Luis Enrique"/>
    <s v="Ger de Tecnologia - Dir Servicios Tecnicos"/>
    <s v="1/01/2024"/>
    <s v="31/12/2024"/>
    <s v="Con Autocontrol"/>
    <s v="Cumplida"/>
    <s v="Se realizó el control de calidad en la toma, recepción, manipulación y almacenamiento de la muestras registrado en   LIMS, se adjunta pantallazo del control de muestreadores en LIMS y control de material agua tratada en LIM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videncia del control de calidad en la toma, recepción, manipulación y almacenamiento de las muestras registrado en LIMS. La evidencia proporcionada en la herramienta Archer demuestra que la ejecución del control se está llevando a cabo conforme la descripción y demás atributos de este."/>
    <s v="Control revisado"/>
    <s v="3/10/2024"/>
    <x v="0"/>
    <x v="2"/>
    <m/>
    <m/>
  </r>
  <r>
    <s v="RP-6153"/>
    <x v="7"/>
    <s v="FND-29542_x000a_FND-29543"/>
    <s v="R6-MPFC_x000a_R5-MPFC"/>
    <x v="1"/>
    <s v="MPFC-CP19: Autorizar cambios en la Programación para los laboratorios de la DST"/>
    <x v="1"/>
    <s v="Autorizar cambios en la Programación para los laboratorios de la DST"/>
    <s v="Control Vigente"/>
    <s v="Correo electrónico del Director de Servicios Técnicoaprobando los cambios en la programación de los laboratorios de la DST"/>
    <s v="Gonzalez Lizarazo, Ingrid"/>
    <s v="Castelblanco Cardenas, Luis Enrique"/>
    <s v="Ger de Tecnologia - Dir Servicios Tecnicos"/>
    <s v="1/01/2024"/>
    <s v="31/12/2024"/>
    <s v="Con Autocontrol"/>
    <s v="Cumplida"/>
    <s v="La autorización de cambios en la Programación  se realiza enviando  al Director  por parte del responsable tecnico mediente correo electronico la programacion de turnos del mes, para personal de planta para autorizar las horas extras en SAP,si se requiere un permiso por parte del analista que este programado  se  autoriza el  permiso por parte del Director.  Se adjunta correo electronico con la aprobación  por parte del Director como eviencia del cumplimiento de esta actividad.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videncia de las autorizaciones y cambios de la programación de los laboratorios. La evidencia proporcionada en la herramienta Archer demuestra que la ejecución del control se está llevando a cabo conforme la descripción y demás atributos de este. Se debe revisar la continuidad de este reporte."/>
    <s v="Control revisado"/>
    <s v="3/10/2024"/>
    <x v="0"/>
    <x v="2"/>
    <m/>
    <m/>
  </r>
  <r>
    <s v="RP-6154"/>
    <x v="7"/>
    <s v="FND-29541_x000a_FND-29543"/>
    <s v="R7-MPFC_x000a_R5-MPFC"/>
    <x v="1"/>
    <s v="MPFC-CP20: Identificar los  ítem para  ensayo o calibración."/>
    <x v="1"/>
    <s v="Identificar los  ítem para  ensayo o calibración."/>
    <s v="Control Vigente"/>
    <s v="Laboratorio Aguas: Etiquetas aguas en LIMS_x000a_Laboratorio Suelos: MPFC0401F01 Identificación de muestras de suelos y materiales de construcción._x000a_Laboratorio Medidores: MPFC0201F07 Etiqueta Medidores Usados"/>
    <s v="Gonzalez Lizarazo, Ingrid"/>
    <s v="Castelblanco Cardenas, Luis Enrique"/>
    <s v="Ger de Tecnologia - Dir Servicios Tecnicos"/>
    <s v="1/01/2024"/>
    <s v="31/12/2024"/>
    <s v="Con Autocontrol"/>
    <s v="Cumplida"/>
    <s v="Se Identifican los  ítem para  ensayo del laboratorio de aguas mediente etiqueta en los frascos donde se toman y reciben  las muestras  , se adjunta fotografia de la etiqueta, se etiquetan los medidores usados se adjunta fotografia de la etiqueta. Se adjunta etiqueta para el laboratorio de suelos y materiale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fotográfica de la correcta identificación de muestras en el laboratorio de aguas y suelos. Se han etiquetado los frascos de muestras, los medidores utilizados y los envíos al laboratorio de suelos. La evidencia proporcionada en la herramienta Archer demuestra que la ejecución del control se está llevando a cabo conforme la descripción y demás atributos de este. Se debe considerar la continuidad de este reporte."/>
    <s v="Control revisado"/>
    <s v="3/10/2024"/>
    <x v="0"/>
    <x v="2"/>
    <m/>
    <m/>
  </r>
  <r>
    <s v="RP-6155"/>
    <x v="7"/>
    <s v="FND-29540_x000a_FND-29543"/>
    <s v="R8-MPFC_x000a_R5-MPFC"/>
    <x v="1"/>
    <s v="MPFC-CP21: Definir lineamientos  para la toma de muestras hidrobiológicas (Laboratorio de Aguas)"/>
    <x v="1"/>
    <s v="Definir lineamientos  para la toma de muestras hidrobiológicas (Laboratorio de Aguas)"/>
    <s v="Control Vigente"/>
    <s v="Formato cadena de custodia en LIMS (El software lims elimina las cadenas de custodia, todos los registros se realizan online)"/>
    <s v="Gonzalez Lizarazo, Ingrid"/>
    <s v="Castelblanco Cardenas, Luis Enrique"/>
    <s v="Ger de Tecnologia - Dir Servicios Tecnicos"/>
    <s v="1/01/2024"/>
    <s v="31/12/2024"/>
    <s v="Con Autocontrol"/>
    <s v="Cumplida"/>
    <s v="Las cadenas  de custodia se encuentran en el aplicativo lims, donde se definen los lineamientos para la toma de muestras hidrobiologicas (laboratorio de aguas), se adjunta pantallazo como evidencia del cumplimiento de este control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objetiva de las cadenas de custodia se encuentran en el aplicativo lims, donde se definen los lineamientos para la toma de muestras hidrobiologicas (laboratorio de aguas). La evidencia proporcionada en la herramienta Archer demuestra que la ejecución del control se está llevando a cabo conforme la descripción y demás atributos de este."/>
    <s v="Control revisado"/>
    <s v="3/10/2024"/>
    <x v="0"/>
    <x v="2"/>
    <m/>
    <m/>
  </r>
  <r>
    <s v="RP-6156"/>
    <x v="7"/>
    <s v="FND-29540_x000a_FND-29542_x000a_FND-29543"/>
    <s v="R8-MPFC_x000a_R6-MPFC_x000a_R5-MPFC"/>
    <x v="1"/>
    <s v="MPFC-CP22: Aplicar  normas de bioseguridad en el Laboratorio de Aguas"/>
    <x v="1"/>
    <s v="Aplicar  normas de bioseguridad en el Laboratorio de Aguas"/>
    <s v="Control Vigente"/>
    <s v="MPFC0304F48 Supervisión de ensayos laboratorio de aguas."/>
    <s v="Gonzalez Lizarazo, Ingrid"/>
    <s v="Castelblanco Cardenas, Luis Enrique"/>
    <s v="Ger de Tecnologia - Dir Servicios Tecnicos"/>
    <s v="1/01/2024"/>
    <s v="31/12/2024"/>
    <s v="Con Autocontrol"/>
    <s v="Cumplida"/>
    <s v="Se aplican los protocolos de bioseguridad para desarrollar el trabajo en un ambiente seguro, dando a conocer el material biológico o químico utilizado en la ejecución de los ensayos e indicando su manipulación, uso y desecho, para proteger la integridad física del personal de la Dirección de Servicios Técnicos.Se adjunta supervisión de ensayos laboratorio de aguas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de la supervisión de ensayos laboratorio de aguas, el cual cumple con el objetivo de supervisar las actividades realizadas en la determinación de Aniones y otro relacionado con análisis fisicoquímico y bacteriológico. La evidencia proporcionada en la herramienta Archer demuestra que la ejecución del control se está llevando a cabo conforme la descripción y demás atributos de este."/>
    <s v="Control revisado"/>
    <s v="3/10/2024"/>
    <x v="0"/>
    <x v="2"/>
    <m/>
    <m/>
  </r>
  <r>
    <s v="RP-6157"/>
    <x v="7"/>
    <s v="FND-29542"/>
    <s v="R6-MPFC"/>
    <x v="1"/>
    <s v="MPFC-CP23: Asegurar  la validez  de los resultados emitidos por los Laboratorios Acreditados de la Empresa, evaluar su desempeño y compararlo con otros, detectar tendencia, prevenir riesgos y tomar  acciones que aseguren la competencia técnica y mejora continua para Ensayos de aptitud o interlaboratorio."/>
    <x v="1"/>
    <s v="Asegurar  la validez  de los resultados emitidos por los Laboratorios Acreditados de la Empresa, evaluar su desempeño y compararlo con otros, detectar tendencia, prevenir riesgos y tomar  acciones que aseguren la competencia técnica y mejora continua para Ensayos de aptitud o interlaboratorio."/>
    <s v="Control Vigente"/>
    <s v="Informe emitido por el Proveedor de Ensayo de Aptitud, Trabajo de ensayo o calibración  y Planes de mejoramiento (si aplican)"/>
    <s v="Gonzalez Lizarazo, Ingrid"/>
    <s v="Castelblanco Cardenas, Luis Enrique"/>
    <s v="Ger de Tecnologia - Dir Servicios Tecnicos"/>
    <s v="1/01/2024"/>
    <s v="31/12/2024"/>
    <s v="Con Autocontrol"/>
    <s v="Cumplida"/>
    <s v="Se asegura la validez de los resultados emitidos por los laboratorios participantes y se registra en el informe emitido por el proveedor de ensayo de aptitud, Trabajo de ensayo o calibración no conforme y planes de mejoramiento en caso que aplique ,. _x000a_ Para el periodo de mayo a agosto el área de fisicoquímica presento ensayos de aptitud. Seadjunta informe. _x000a_ Para el periodo de mayo a agosto  se participó en ensayos de aptitud para el laboratorio de  Microbiología aguas, se adjunta informes,El Ensayo de aptitud de Biosólidos DE IELAB _x000a_ Para el periodo de mayo a agosto no  se participó en ensayos de aptitud para el laboratorio de medidores debido a que se  esta en proceso de contratación._x000a_ Para el periodo de mayo a agosto   se realizó la inscripción  para la participación de ensyos de aptitud se espera el envió de los especímenes para realizar el ensayo. ( se adjunta Correo electronico del 30 de mayo con el envio de documentos e Incripción), por lo que aun no se cuenta con el informe emitido por el proveedor de ensayos de aptitud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informes emitidos por los proveedores de Ensayo de Aptitud. La evidencia proporcionada en la herramienta Archer demuestra que la ejecución del control se está llevando a cabo conforme la descripción y demás atributos de este. Se recomienda evaluar la posibilidad de continuidad de este reporte."/>
    <s v="Control revisado"/>
    <s v="3/10/2024"/>
    <x v="0"/>
    <x v="2"/>
    <m/>
    <m/>
  </r>
  <r>
    <s v="RP-6158"/>
    <x v="7"/>
    <s v="FND-29542"/>
    <s v="R6-MPFC"/>
    <x v="1"/>
    <s v="MPFC-CP24: Implementar controles en  los sistemas de información de los laboratorios de la DST"/>
    <x v="1"/>
    <s v="Implementar controles en  los sistemas de información de los laboratorios de la DST"/>
    <s v="Control Vigente"/>
    <s v="Pantallazo de implementación LIMS (Aguas)_x000a_Pantallazo de implementación  SOFTMED (Medidores)_x000a_Ayuda de memoria con avance de implementación LIMS (Medidores)_x000a_Ayuda de memoria con avance de implementación (Suelos)"/>
    <s v="Gonzalez Lizarazo, Ingrid"/>
    <s v="Castelblanco Cardenas, Luis Enrique"/>
    <s v="Ger de Tecnologia - Dir Servicios Tecnicos"/>
    <s v="1/01/2024"/>
    <s v="31/12/2024"/>
    <s v="Con Autocontrol"/>
    <s v="Cumplida"/>
    <s v="El  laboratorio de aguas esta en constante implementacion del LIMS, se implementaron controles como:   Control agua grado reactivo Control de variabilidad de conteo Control de pH Control de Conductividad Control de ambientes Control de micropipetas Control de Quanty tray Control de ambientes hongos._x000a_  se adjunta pantallazo de la implementación en LIMS. _x000a_ El laboratorio de Medidores cuenta con el sistema de información SOFMED implementado al 100% se adjunta pantallazo de la implementación SOFTMED, se cuenta con avances de la implementación en LIMS por lo que se adjunta ayuda de memoria con el avance realizado._x000a_ El laboratorio de suelos ha tenido avances en la implementación de LIMS( se adjunta ayuda de memoria con estos avance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objetiva (ayudas de memoria) de la implementación en LIMS en el laboratorio de aguas y el de suelos. La evidencia proporcionada en la herramienta Archer demuestra que la ejecución del control se está llevando a cabo conforme la descripción y demás atributos de este."/>
    <s v="Control revisado"/>
    <s v="3/10/2024"/>
    <x v="0"/>
    <x v="2"/>
    <m/>
    <m/>
  </r>
  <r>
    <s v="RP-6159"/>
    <x v="7"/>
    <s v="FND-29540_x000a_FND-29541_x000a_FND-29542"/>
    <s v="R8-MPFC_x000a_R7-MPFC_x000a_R6-MPFC"/>
    <x v="1"/>
    <s v="MPFC-CP25: Garantizar la fidelidad del ensayo y que el método funciona para el fin previsto asi como el control de calidad en la ejecución del ensayo de Laboratorio Aguas Fisicoquímico"/>
    <x v="1"/>
    <s v="Garantizar la fidelidad del ensayo y que el método funciona para el fin previsto asi como el control de calidad en la ejecución del ensayo de Laboratorio Aguas Fisicoquímico"/>
    <s v="Control Vigente"/>
    <s v="Graficos de carta de control en LIMS"/>
    <s v="Gonzalez Lizarazo, Ingrid"/>
    <s v="Castelblanco Cardenas, Luis Enrique"/>
    <s v="Ger de Tecnologia - Dir Servicios Tecnicos"/>
    <s v="1/01/2024"/>
    <s v="31/12/2024"/>
    <s v="Con Autocontrol"/>
    <s v="Cumplida"/>
    <s v="Se garantiza la fidelidad del ensayo y que el método funciona para el fin previsto  asi como el control de calidad en la ejecución del ensayo de Laboratorio Aguas Fisicoquímico mediente la aplicación de controles de calidad, lo cual genera los graficos de carta de control en LIMS, se adjunta pantallazo  de los graficos de carta de control en LIMS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objetiva de la aplicación de controles de calidad, lo cual genera los gráficos de carta de control en LIMS, La evidencia proporcionada en la herramienta Archer demuestra que la ejecución del control se está llevando a cabo conforme la descripción y demás atributos de este."/>
    <s v="Control revisado"/>
    <s v="3/10/2024"/>
    <x v="0"/>
    <x v="2"/>
    <m/>
    <m/>
  </r>
  <r>
    <s v="RP-6160"/>
    <x v="7"/>
    <s v="FND-29540_x000a_FND-29541_x000a_FND-29542"/>
    <s v="R8-MPFC_x000a_R7-MPFC_x000a_R6-MPFC"/>
    <x v="1"/>
    <s v="MPFC-CP26: Garantizar que las condiciones del laboratorio no afecten el resultado de los ensayos, asegurando la fidelidad del mismo, asi como el  control de calidad en la ejecución del ensayo de Laboratorio Aguas microbiología"/>
    <x v="1"/>
    <s v="Garantizar que las condiciones del laboratorio no afecten el resultado de los ensayos, asegurando la fidelidad del mismo, asi como el  control de calidad en la ejecución del ensayo de Laboratorio Aguas microbiología"/>
    <s v="Control Vigente"/>
    <s v="Pantallazos controles de calidad microbiología en LIMS"/>
    <s v="Gonzalez Lizarazo, Ingrid"/>
    <s v="Castelblanco Cardenas, Luis Enrique"/>
    <s v="Ger de Tecnologia - Dir Servicios Tecnicos"/>
    <s v="1/01/2024"/>
    <s v="31/12/2024"/>
    <s v="Con Autocontrol"/>
    <s v="Cumplida"/>
    <s v="Para garantizar que las condiciones del laboratorio no afecten el resultado de los ensayos, asegurando la fidelidad del mismo, asi como el  control de calidad en la ejecución del ensayo de Laboratorio Aguas microbiología se cuentan con múltiples controles en LIMS, Se anexan ejemplos de algunos controles de microbiología del periodo mayo a septiembre. _x000a_ Control agua grado reactivo Control de variabilidad de conteo Control de pH Control de Conductividad Control de ambientes Control de micropipetas Control de Quanty tray Control de ambientes hongo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objetiva sobre los controles aplicables de los ensayos para agua grado reactivo, variabilidad de conteo, pH, conductividad, ambientes, micropipetas, Quanty tray, ambientes hongos. La evidencia proporcionada en la herramienta Archer demuestra que la ejecución del control se está llevando a cabo conforme la descripción y demás atributos de este."/>
    <s v="Control revisado"/>
    <s v="3/10/2024"/>
    <x v="0"/>
    <x v="2"/>
    <m/>
    <m/>
  </r>
  <r>
    <s v="RP-6161"/>
    <x v="7"/>
    <s v="FND-29540_x000a_FND-29541_x000a_FND-29542"/>
    <s v="R8-MPFC_x000a_R7-MPFC_x000a_R6-MPFC"/>
    <x v="1"/>
    <s v="MPFC-CP27: Garantizar la fidelidad del ensayo y que el método funciona para el fin previsto asi como el  control de calidad en la ejecución del ensayo de Laboratorio hidrobiología"/>
    <x v="1"/>
    <s v="Garantizar la fidelidad del ensayo y que el método funciona para el fin previsto asi como el  control de calidad en la ejecución del ensayo de Laboratorio hidrobiología"/>
    <s v="Control Vigente"/>
    <s v="Pantallazos controles de calidad biología en LIMS"/>
    <s v="Gonzalez Lizarazo, Ingrid"/>
    <s v="Castelblanco Cardenas, Luis Enrique"/>
    <s v="Ger de Tecnologia - Dir Servicios Tecnicos"/>
    <s v="1/01/2024"/>
    <s v="31/12/2024"/>
    <s v="Con Autocontrol"/>
    <s v="Cumplida"/>
    <s v="Se realiza la toma de muestras hidrobiológicas tanto en sistemas lóticos (ríos) como lénticos (embalses) con el fin de verificar la calidad del agua a través de monitoreo limnológico, para asegurar esta actividad se cuenta con el  pantallazo controles de calidad biología en LIM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de pantallazos controles de calidad biología en LIMS. La evidencia proporcionada en la herramienta Archer demuestra que la ejecución del control se está llevando a cabo conforme la descripción y demás atributos de este. Se recomienda evaluar la posibilidad de la continuidad de este reporte."/>
    <s v="Control revisado"/>
    <s v="3/10/2024"/>
    <x v="0"/>
    <x v="2"/>
    <m/>
    <m/>
  </r>
  <r>
    <s v="RP-6162"/>
    <x v="7"/>
    <s v="FND-29540_x000a_FND-29541_x000a_FND-29542"/>
    <s v="R8-MPFC_x000a_R7-MPFC_x000a_R6-MPFC"/>
    <x v="1"/>
    <s v="MPFC-CP28: Control de calidad en la ejecución de ensayos en el Laboratorio de Suelos y Materiales"/>
    <x v="1"/>
    <s v="Control de calidad en la ejecución de ensayos en el Laboratorio de Suelos y Materiales. Garantizar la fidelidad de los ensayos y que los métodos funcionan para el fin previsto"/>
    <s v="Control Vigente"/>
    <s v="MPFC0405F36 Metodo Ensayo Análisis Por Tamizado Agregados Finos Y Gruesos_x000a_Correlación: Reportes de resultados. Repetibilidad: MPFC0404F02 Programación de Pruebas de Repetitividad y Reproducibilidad,  MPFC0404F01 Control y análisis de repetibilidad y reproducibilidad en ensayos de suelos y materiales, _x000a_Ensayos de Contraste: MPFC0404F01 Control y análisis de repetibilidad y reproducibilidad en ensayos de suelos y materiales, _x000a_Mesas de trabajo: Ayuda de memoria"/>
    <s v="Gonzalez Lizarazo, Ingrid"/>
    <s v="Castelblanco Cardenas, Luis Enrique"/>
    <s v="Ger de Tecnologia - Dir Servicios Tecnicos"/>
    <s v="1/01/2024"/>
    <s v="31/12/2024"/>
    <s v="Con Autocontrol"/>
    <s v="Cumplida"/>
    <s v="Se garantizar la fidelidad de los ensayos y que los métodos funcionan para el fin previsto asi como el control de calidad en la ejecución de ensayos en el Laboratorio de Suelos y Materiales por medio de los documentos que se relacionan a continuación: MPFC0405F36 Metodo Ensayo Análisis Por Tamizado Agregados Finos Y Gruesos Correlación: Reportes de resultados. Repetibilidad: MPFC0404F02 Programación de Pruebas de Repetitividad y Reproducibilidad,  MPFC0404F01 Control y análisis de repetibilidad y reproducibilidad en ensayos de suelos y materiales, Ensayos de Contraste: MPFC0404F01 Control y análisis de repetibilidad y reproducibilidad en ensayos de suelos y materiales.las pruebas de repetibilidad estan programadas para se ejecutadas en el mes de octubre por tanto para el periodo de mayo- agosto no se han ejecutad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la evidencia de la aplicación de ensayos en el laboratorio de suelos y materiales, como el análisis granulométrico y pruebas de repetibilidad y reproducibilidad. Los registros confirman el cumplimiento de los requisitos establecidos."/>
    <s v="Control revisado"/>
    <s v="3/10/2024"/>
    <x v="0"/>
    <x v="2"/>
    <m/>
    <m/>
  </r>
  <r>
    <s v="RP-6163"/>
    <x v="7"/>
    <s v="FND-29540_x000a_FND-29542"/>
    <s v="R8-MPFC_x000a_R6-MPFC"/>
    <x v="1"/>
    <s v="MPFC-CP29: Garantizar la fidelidad de las calibraciones y ensayos y que los métodos funcionan para el fin previsto asi como el control de calidad en la ejecución de calibración y ensayo en el Laboratorio de Medidores"/>
    <x v="1"/>
    <s v="Garantizar la fidelidad de las calibraciones y ensayos y que los métodos funcionan para el fin previsto asi como el control de calidad en la ejecución de calibración y ensayo en el Laboratorio de Medidores"/>
    <s v="Control Vigente"/>
    <s v="MPCF0203F02 Programa de pruebas de repatibilidad y aseguramiento_x000a_MPCF0203F01 Registro de pruebas de repatibilidad y reproducibilidad"/>
    <s v="Gonzalez Lizarazo, Ingrid"/>
    <s v="Castelblanco Cardenas, Luis Enrique"/>
    <s v="Ger de Tecnologia - Dir Servicios Tecnicos"/>
    <s v="1/01/2024"/>
    <s v="31/12/2024"/>
    <s v="Con Autocontrol"/>
    <s v="Cumplida"/>
    <s v="En este periodo de mayo a  agosto el laboratorio de medidores ha realizado pruebas de Presion Estatica  y pruebas de Presion  ( se adjuntan Informes  como evidencia del cumplimiento de este control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la evidencia de que el laboratorio de medidores realizó pruebas de presión estática durante el periodo de mayo a agosto. La evidencia proporcionada en la herramienta Archer demuestra que la ejecución del control se está llevando a cabo conforme la descripción y demás atributos de este."/>
    <s v="Control revisado"/>
    <s v="3/10/2024"/>
    <x v="0"/>
    <x v="2"/>
    <m/>
    <m/>
  </r>
  <r>
    <s v="RP-6164"/>
    <x v="7"/>
    <s v="FND-29540"/>
    <s v="R8-MPFC"/>
    <x v="1"/>
    <s v="MPFC-CP30: Implementar controles en  los sistemas de información de los laboratorios de la DST para detectar datos errados en los  Informes de resultado de ensayos ( LIMS lab de aguas) o certificados de calibración ( SOFTMED Lab. de medidores)"/>
    <x v="1"/>
    <s v="Implementar controles en  los sistemas de información de los laboratorios de la DST para detectar datos errados en los  Informes de resultado de ensayos ( LIMS lab de aguas) o certificados de calibración ( SOFTMED Lab. de medidores)"/>
    <s v="Control Vigente"/>
    <s v="Pantallazo de implementación LIMS (Aguas)-Informes_x000a_Pantallazo de implementación  SOFTMED (Medidores)-Certificados_x000a_Ayuda de memoria con avance de implementación LIMS (Medidores)_x000a_Ayuda de memoria con avance de implementación (Suelos)"/>
    <s v="Gonzalez Lizarazo, Ingrid"/>
    <s v="Castelblanco Cardenas, Luis Enrique"/>
    <s v="Ger de Tecnologia - Dir Servicios Tecnicos"/>
    <s v="1/01/2024"/>
    <s v="31/12/2024"/>
    <s v="Con Autocontrol"/>
    <s v="Cumplida"/>
    <s v="Se implementan controles en  los sistemas de información de los laboratorios de la DST para detectar datos errados en los  Informes de resultado de ensayos ( LIMS lab de aguas) por medio de  revisar test grilla de revisión._x000a_ El aboratorio de Medidores cuenta con el sistema de información SOFMED implementado al 100% se adjunta pantallazo de la implementación SOFTMED ( certificado) , se cuenta con avances de la implementación en LIMS por lo que se adjunta ayuda de memoria con el avance realizado. Ver evidencia del 24 _x000a_ Se adjunta ayuda de memoria con el avance realizado en el laboratorio de suelos y materiale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videncia de la implementación de controles en los sistemas de información de los laboratorios de la DST para detectar datos errados en los Informes de resultado de ensayos (LIMS Lab de aguas) o certificados de calibración y ayudas de memoria. La evidencia proporcionada en la herramienta Archer demuestra que la ejecución del control se está llevando a cabo conforme la descripción y demás atributos de este. Se recomienda evaluar la posibilidad de continuar con la realización de este reporte."/>
    <s v="Control revisado"/>
    <s v="3/10/2024"/>
    <x v="0"/>
    <x v="2"/>
    <m/>
    <m/>
  </r>
  <r>
    <s v="RP-6165"/>
    <x v="7"/>
    <s v="FND-29542"/>
    <s v="R6-MPFC"/>
    <x v="1"/>
    <s v="MPFC-CP31: Verificar condiciones de orden y limpieza en el laboratorio de microbiología"/>
    <x v="1"/>
    <s v="Verificar condiciones de orden y limpieza en el laboratorio de microbiología"/>
    <s v="Control Vigente"/>
    <s v="Pantallazo control de limpieza en LIMS para microbiología"/>
    <s v="Gonzalez Lizarazo, Ingrid"/>
    <s v="Castelblanco Cardenas, Luis Enrique"/>
    <s v="Ger de Tecnologia - Dir Servicios Tecnicos"/>
    <s v="1/01/2024"/>
    <s v="31/12/2024"/>
    <s v="Con Autocontrol"/>
    <s v="Cumplida"/>
    <s v="Se asegurar que el laboratorio de microbiologia  mantenga condiciones de orden y limpieza que garanticen la confiabilidad de los resultados de los ensayos o calibraciones para lo cual se adjunta el pantallazo de control de limpieza en LIM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cumplimiento de las rutinas de limpieza establecidas para el laboratorio de microbiología. La información registrada demuestra que los procedimientos se llevan a cabo de acuerdo con lo establecido. Se recomienda evaluar la pertinencia de mantener este reporte."/>
    <s v="Control revisado"/>
    <s v="3/10/2024"/>
    <x v="0"/>
    <x v="2"/>
    <m/>
    <m/>
  </r>
  <r>
    <s v="RP-6405"/>
    <x v="7"/>
    <s v="FND-29540"/>
    <s v="R8-MPFC"/>
    <x v="1"/>
    <s v="MPFC-CP32: Revisar  y actualizar los Acuerdos de Servicio"/>
    <x v="1"/>
    <s v="Revisar  y actualizar los Acuerdos de Servicio"/>
    <s v="Control Vigente"/>
    <s v="Acuerdo Marco de servicios formulados"/>
    <s v="Gonzalez Lizarazo, Ingrid"/>
    <s v="Castelblanco Cardenas, Luis Enrique"/>
    <s v="Ger Planeamiento y Control - Dir Planeacion y Control Rentabilidad Gastos y Costos"/>
    <s v="1/01/2024"/>
    <s v="31/12/2024"/>
    <s v="Con Autocontrol"/>
    <s v="Cumplida"/>
    <s v="Los acuerdos de servicio se actualizan según a solicitud de cada área,  en ellos se incluyen las especificaciones de los servicios a prestar, se adjunta el acuerdo  de servicios   el cual fue suscrito el día 12 de diciembre de 2023 por el  director de Servicios Técnicos Diego Naranjo, quien tambien firma como Gerente de Tecnologia , la Gerencia de Planeamiento y la Dirección de Rentabilidad, Gastos y Costos  .   En el Excel del Monitoreo 1er cuatrimestre de 2024 que se remitió por parte de la DGCyP donde se remiten los informes de monitoreo, aparece &quot;las evidencias no cumple con el medio de verificación y las evidencias no concuerdan con el periodo&quot;, sin embargo se aclara que  el acuerdo de servicios  fue suscrito el 12 de diciembre de 2023 y esta vigente."/>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documento de Acuerdos de Servicio del año 2023. Se recomienda evaluar la pertinencia de mantener este reporte."/>
    <s v="Control revisado"/>
    <s v="3/10/2024"/>
    <x v="0"/>
    <x v="2"/>
    <m/>
    <m/>
  </r>
  <r>
    <s v="RP-6166"/>
    <x v="7"/>
    <s v="FND-29540"/>
    <s v="R8-MPFC"/>
    <x v="1"/>
    <s v="MPFC-CP33: Revisar especificaciones para prestar servicios a Clientes externos"/>
    <x v="1"/>
    <s v="Revisar especificaciones para prestar servicios a Clientes externos"/>
    <s v="Control Vigente"/>
    <s v="MPMU0602F01 - Estipulaciones técnicas y condiciones de servicio laboratorio de aguas _x000a_MPMU0602F02 - Estipulaciones técnicas y condiciones de servicio laboratorio de medidores_x000a_MPMU0602F04 - Estipulaciones técnicas y condiciones de servicio laboratorio de suelos y materiales"/>
    <s v="Gonzalez Lizarazo, Ingrid"/>
    <s v="Castelblanco Cardenas, Luis Enrique"/>
    <s v="Ger de Tecnologia - Dir Servicios Tecnicos"/>
    <s v="1/01/2024"/>
    <s v="31/12/2024"/>
    <s v="Con Autocontrol"/>
    <s v="Cumplida"/>
    <s v="Se revisan las especificaciones para prestar los servicios de cliente externo por medio del formato de estipulaciones técnicas y condiciones de servicios para cada uno de los laboratorios, se adjuntan las estipulaciones técnicas como una muestra de la  evidencia del cumplimiento de este control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una muestra de las revisiones de las especificaciones técnicas para los servicios de clientes externos, según los formatos establecidos para cada laboratorio. La evidencia proporcionada en la herramienta Archer demuestra que la ejecución del control se está llevando a cabo conforme la descripción y demás atributos de este. Se recomienda evaluar la pertinencia de mantener este reporte."/>
    <s v="Control revisado"/>
    <s v="3/10/2024"/>
    <x v="0"/>
    <x v="2"/>
    <m/>
    <m/>
  </r>
  <r>
    <s v="RP-6167"/>
    <x v="7"/>
    <s v="FND-29539"/>
    <s v="R9-MPFC"/>
    <x v="1"/>
    <s v="MPFC-CP34: Realizar verificación metrológica de equipos de medición utilizados en Hidrología Básica"/>
    <x v="1"/>
    <s v="Realizar verificación metrológica de equipos de medición utilizados en Hidrología Básica"/>
    <s v="Control Vigente"/>
    <s v="Formato Plan de metrologia MPFC0503F03"/>
    <s v="Gonzalez Lizarazo, Ingrid"/>
    <s v="Castelblanco Cardenas, Luis Enrique"/>
    <s v="Ger de Tecnologia - Dir Servicios Tecnicos"/>
    <s v="1/01/2024"/>
    <s v="31/12/2024"/>
    <s v="Con Autocontrol"/>
    <s v="Cumplida"/>
    <s v="Se verifica la confiabilidad de los datos obtenidos en los equipos de registro y se adjunta como evidencia el plan de metrología como cumplimiento a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plan de metrología que asegura la confiabilidad de los datos generados por los equipos de registro. La evidencia registrada confirma que se están llevando a cabo las actividades de verificación establecidas."/>
    <s v="Control revisado"/>
    <s v="3/10/2024"/>
    <x v="0"/>
    <x v="2"/>
    <m/>
    <m/>
  </r>
  <r>
    <s v="RP-6168"/>
    <x v="7"/>
    <s v="FND-29539"/>
    <s v="R9-MPFC"/>
    <x v="1"/>
    <s v="MPFC-CP35: Realizar calibración de equipos críticos de Hidromereología"/>
    <x v="1"/>
    <s v="Realizar calibración de equipos críticos de Hidromereología"/>
    <s v="Control Vigente"/>
    <s v="MPFC0503F03 Plan de metrologia"/>
    <s v="Gonzalez Lizarazo, Ingrid"/>
    <s v="Castelblanco Cardenas, Luis Enrique"/>
    <s v="Ger de Tecnologia - Dir Servicios Tecnicos"/>
    <s v="1/01/2024"/>
    <s v="31/12/2024"/>
    <s v="Con Autocontrol"/>
    <s v="Cumplida"/>
    <s v="Se asegura la confiabilidad de la medición para los equipos criticos con la calibración de estos equipos, se ajunta certificado de calibación y plan de metrología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plan de metrología que asegura la confiabilidad de los datos generados por los equipos de registro. La evidencia registrada confirma que se están llevando a cabo las actividades de verificación establecidas."/>
    <s v="Control revisado"/>
    <s v="3/10/2024"/>
    <x v="0"/>
    <x v="2"/>
    <m/>
    <m/>
  </r>
  <r>
    <s v="RP-6169"/>
    <x v="7"/>
    <s v="FND-29539"/>
    <s v="R9-MPFC"/>
    <x v="1"/>
    <s v="MPFC-CP36: Realizar mantenimiento preventivo de los equipos de registro y medición de la red hidrometeorológica"/>
    <x v="1"/>
    <s v="Realizar mantenimiento preventivo de los equipos de registro y medición de la red hidrometeorológica"/>
    <s v="Control Vigente"/>
    <s v="MPFC0503F03 Plan de metrologia"/>
    <s v="Gonzalez Lizarazo, Ingrid"/>
    <s v="Castelblanco Cardenas, Luis Enrique"/>
    <s v="Ger de Tecnologia - Dir Servicios Tecnicos"/>
    <s v="1/01/2024"/>
    <s v="31/12/2024"/>
    <s v="Con Autocontrol"/>
    <s v="Cumplida"/>
    <s v="Periodicamente se realizan actividades de mantenimiento preventivo para segurar el correcto funcionamiento de los equipos. Se adjunta el programa mensual comisión de trabajo y el informe de activiades de la red hidrometeorilogica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programa mensual de mantenimiento preventivo y presenta las comisiones de trabajo y el informe de actividades de la red hidrometeorilogica. La evidencia proporcionada en la herramienta Archer demuestra que la ejecución del control se está llevando a cabo conforme la descripción y demás atributos de este."/>
    <s v="Control revisado"/>
    <s v="3/10/2024"/>
    <x v="0"/>
    <x v="2"/>
    <m/>
    <m/>
  </r>
  <r>
    <s v="RP-6170"/>
    <x v="7"/>
    <s v="FND-29539"/>
    <s v="R9-MPFC"/>
    <x v="1"/>
    <s v="MPFC-CP37: Realizar mantenimiento correctivo de los equipos de registro y medición de la red hidrometeorológica"/>
    <x v="1"/>
    <s v="Realizar mantenimiento correctivo de los equipos de registro y medición de la red hidrometeorológica"/>
    <s v="Control Vigente"/>
    <s v="Registro de operación de equipos_x000a_Contrato para mantenimirnto correctivo"/>
    <s v="Gonzalez Lizarazo, Ingrid"/>
    <s v="Castelblanco Cardenas, Luis Enrique"/>
    <s v="Ger de Tecnologia - Dir Servicios Tecnicos"/>
    <s v="1/01/2024"/>
    <s v="31/12/2024"/>
    <s v="Con Autocontrol"/>
    <s v="Cumplida"/>
    <s v="Se realizan las actividades de mantenimiento correctivo para asegurar el correcto funcionamiento de los equipos. Se adjunta el infome de actividades de la red hidrometeorologica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informe de actividades de mantenimiento de la red hidrometeorológica. La evidencia proporcionada en la herramienta Archer demuestra que la ejecución del control se está llevando a cabo conforme la descripción y demás atributos de este."/>
    <s v="Control revisado"/>
    <s v="3/10/2024"/>
    <x v="0"/>
    <x v="2"/>
    <m/>
    <m/>
  </r>
  <r>
    <s v="RP-6171"/>
    <x v="7"/>
    <s v="FND-29539"/>
    <s v="R9-MPFC"/>
    <x v="1"/>
    <s v="MPFC-CP38: Realizar mantenimiento de estaciones hidrometereológicas"/>
    <x v="1"/>
    <s v="Realizar mantenimiento de estaciones hidrometereológicas"/>
    <s v="Control Vigente"/>
    <s v="MPFC0101F20 Informe De Actividades Red Hidrometereológica"/>
    <s v="Gonzalez Lizarazo, Ingrid"/>
    <s v="Castelblanco Cardenas, Luis Enrique"/>
    <s v="Ger de Tecnologia - Dir Servicios Tecnicos"/>
    <s v="1/01/2024"/>
    <s v="31/12/2024"/>
    <s v="Con Autocontrol"/>
    <s v="Cumplida"/>
    <s v="Se realizan las actividades de mantenimiento de las estaciones hidrometeorologicas  para asegurar el correcto funcionamiento de las mismas. Se adjunta el infome de actividades de la red hidrometeorologica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informe de actividades de mantenimiento de la red hidrometeorológica. La evidencia proporcionada en la herramienta Archer demuestra que la ejecución del control se está llevando a cabo conforme la descripción y demás atributos de este. Se recomienda evaluar la pertinencia de mantener este reporte o unirla con el RP 6170."/>
    <s v="Control revisado"/>
    <s v="3/10/2024"/>
    <x v="0"/>
    <x v="2"/>
    <m/>
    <m/>
  </r>
  <r>
    <s v="RP-6172"/>
    <x v="7"/>
    <s v="FND-29539"/>
    <s v="R9-MPFC"/>
    <x v="1"/>
    <s v="MPFC-CP39: Recolectar datos de las estaciones por observadores de la región"/>
    <x v="1"/>
    <s v="Recolectar datos de las estaciones por observadores de la región"/>
    <s v="Control Vigente"/>
    <s v="MPFC0101F05  Diario de Observaciones Climatológicas_x000a_MPFC0101F06 Lectura evaporimetro  _x000a_MPFC0101F07 Hidrotermograma  _x000a_MPFC0101F09 Lectura Limnigrama  _x000a_MPFC0101F10 Lectura de Limnimetro  _x000a_MPFC0101F11 Registro pluviograma  _x000a_MPFC0101F12 Lectura de Pluviometro  _x000a_MPFC0101F14 Termograma"/>
    <s v="Gonzalez Lizarazo, Ingrid"/>
    <s v="Castelblanco Cardenas, Luis Enrique"/>
    <s v="Ger de Tecnologia - Dir Servicios Tecnicos"/>
    <s v="1/01/2024"/>
    <s v="31/12/2024"/>
    <s v="Con Autocontrol"/>
    <s v="Cumplida"/>
    <s v="Se realiza la captura de información por los observadores los cuales han sido entrenados para registrar diariamente la información.La información convencional recolectada por los observadores se entrega a Hidrología aplicada. Se adjunta formato diario de observaciones climatograficas, lectura evaporimetro,Higrotermograma, Lectura Limnigrama, Registro Pluviograma, lectura de pluviometro y termograma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formato diario de observaciones climatograficas, lectura evaporimetro, Higrotermograma, Lectura Limnigrama, Registro Pluviograma, lectura de pluviometro y termograma. La evidencia proporcionada en la herramienta Archer demuestra que la ejecución del control se está llevando a cabo conforme la descripción y demás atributos de este."/>
    <s v="Control revisado"/>
    <s v="3/10/2024"/>
    <x v="0"/>
    <x v="2"/>
    <m/>
    <m/>
  </r>
  <r>
    <s v="RP-6173"/>
    <x v="7"/>
    <s v="FND-29540_x000a_FND-29542"/>
    <s v="R8-MPFC_x000a_R6-MPFC"/>
    <x v="1"/>
    <s v="MPFC-CP4: Asegurar la confiabilidad de los resultados de los ensayos (Laboratorio de Suelos y Materiales de Construcción, Laboratorio de Aguas) y calibraciones (Laboratorio de Medidores)"/>
    <x v="1"/>
    <s v="Asegurar la confiabilidad de los resultados de los ensayos (Laboratorio de Suelos y Materiales de Construcción, Laboratorio de Aguas) y calibraciones (Laboratorio de Medidores).cumpliendo con los requisitos de la Norma ISO IEC 17025 y el documento normativo"/>
    <s v="Control Vigente"/>
    <s v="Certificados de Calibración (Lab medidores), Reportes de Resultados de Ensayos (Lab aguas, Lab suelos, Lab mediores)_x000a_Trazabilidad en LIMS de los responsables de toma y muestra y ejecución del ensayo"/>
    <s v="Gonzalez Lizarazo, Ingrid"/>
    <s v="Castelblanco Cardenas, Luis Enrique"/>
    <s v="Ger de Tecnologia - Dir Servicios Tecnicos"/>
    <s v="1/01/2024"/>
    <s v="31/12/2024"/>
    <s v="Con Autocontrol"/>
    <s v="Cumplida"/>
    <s v="Se han cumplido  los procedimientos establecidos para  Emisión y control de reporte de resultados cumpliendo con los requisitos de la Norma ISO IEC 17025 y el documento normativo. se adjunta Certificados de Calibración (Lab medidores), Reportes de Resultados de Ensayos Lab aguas, Lab suelos, Lab mediores._x000a_ Trazabilidad en LIMS de los responsables de toma y muestra y ejecución del ensayo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los certificados de calibración (Lab medidores), reportes de resultados de ensayos Lab aguas, Lab suelos, Lab medidores. La evidencia proporcionada en la herramienta Archer demuestra que la ejecución del control se está llevando a cabo conforme la descripción y demás. atributos de este."/>
    <s v="Control revisado"/>
    <s v="3/10/2024"/>
    <x v="0"/>
    <x v="2"/>
    <m/>
    <m/>
  </r>
  <r>
    <s v="RP-6174"/>
    <x v="7"/>
    <s v="FND-29539"/>
    <s v="R9-MPFC"/>
    <x v="1"/>
    <s v="MPFC-CP40: Utilizar equipos de respaldo - redundancia de equipos"/>
    <x v="1"/>
    <s v="Utilizar equipos de respaldo - redundancia de equipos"/>
    <s v="Control Vigente"/>
    <s v="Gráficas de datos (equipos análogos)_x000a_Información hidrometereológica (equipos digitales)_x000a_MPFC0101F20 Informe de actividades red hidrometeorologica_x000a_MPFC0101F04 Control de entrega de información Hidrometeorologica"/>
    <s v="Gonzalez Lizarazo, Ingrid"/>
    <s v="Castelblanco Cardenas, Luis Enrique"/>
    <s v="Ger de Tecnologia - Dir Servicios Tecnicos"/>
    <s v="1/01/2024"/>
    <s v="31/12/2024"/>
    <s v="Con Autocontrol"/>
    <s v="Cumplida"/>
    <s v="Se realiza la captura de datos y se registran en el equipo principal pero si este equipo falla se cuenta con los datos del equipo de respaldo (esta redundancia de datos se dara hasta cuando el equipo mecanico funcione, ya que alguno de ellos salieron del mercado), esta información se registra en el informe de actividades de la red hidrometeorologica, el control de entrega de información  se obtiene con la  información  grafica de datos,  se adjunta estos registros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l informe de actividades de la red hidrometeorológica, el cual contiene la captura de datos del equipo principal y los equipos de respaldo. La evidencia proporcionada en la herramienta Archer demuestra que la ejecución del control se está llevando a cabo conforme la descripción y demás atributos de este."/>
    <s v="Control revisado"/>
    <s v="3/10/2024"/>
    <x v="0"/>
    <x v="2"/>
    <m/>
    <m/>
  </r>
  <r>
    <s v="RP-6175"/>
    <x v="7"/>
    <s v="FND-29539"/>
    <s v="R9-MPFC"/>
    <x v="1"/>
    <s v="MPFC-CP41: Manipular, embalar y transportar equipos de medición (Hidrología)"/>
    <x v="1"/>
    <s v="Manipular, embalar y transportar equipos de medición (Hidrología)"/>
    <s v="Control Vigente"/>
    <s v="Registro fotografico que evidencia la protección de los equipos al transportarlos."/>
    <s v="Gonzalez Lizarazo, Ingrid"/>
    <s v="Castelblanco Cardenas, Luis Enrique"/>
    <s v="Ger de Tecnologia - Dir Servicios Tecnicos"/>
    <s v="1/01/2024"/>
    <s v="31/12/2024"/>
    <s v="Con Autocontrol"/>
    <s v="Cumplida"/>
    <s v="Se realiza la manipulación, ambalaje y transporte   teniendo en cuenta que los equipos de medicion se encuentren protegidos  para su traslado a  campo mediante el uso de guacales, Jaulas, Plástico de burbujas, Icopor, Bayetilla, papel corrugado u otras medidas que eviten golpes o rayones, con el fin de proteger el equipo.Al transportar los equipos  nos cerciorarnos  que sea trasladado en optimas condiciones a fin que no se pierda la calibración o el mantenimiento realizado.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videncia fotográfica de la protección implementada de los equipos de medición. La evidencia proporcionada en la herramienta Archer demuestra que la ejecución del control se está llevando a cabo conforme la descripción y demás atributos de este. Se recomienda evaluar la pertinencia de mantener este reporte."/>
    <s v="Control revisado"/>
    <s v="3/10/2024"/>
    <x v="0"/>
    <x v="2"/>
    <m/>
    <m/>
  </r>
  <r>
    <s v="RP-6176"/>
    <x v="7"/>
    <s v="FND-29539"/>
    <s v="R9-MPFC"/>
    <x v="1"/>
    <s v="MPFC-CP42: Revisar el reporte de caudales"/>
    <x v="1"/>
    <s v="Revisar el reporte de caudales"/>
    <s v="Control Vigente"/>
    <s v="MPFC0101F13 “Reporte de caudales”"/>
    <s v="Gonzalez Lizarazo, Ingrid"/>
    <s v="Castelblanco Cardenas, Luis Enrique"/>
    <s v="Ger de Tecnologia - Dir Servicios Tecnicos"/>
    <s v="1/01/2024"/>
    <s v="31/12/2024"/>
    <s v="Con Autocontrol"/>
    <s v="Cumplida"/>
    <s v="Se revisa la confiabilidad de los resultados del calculo de caudales , este calculo se registra en el formato el reporte de caudales el cual es entregado al área de hidrología aplicada, se adjunta este registro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registro de los resultados del cálculo de caudales. La evidencia proporcionada en la herramienta Archer demuestra que la ejecución del control se está llevando a cabo conforme la descripción y demás atributos de este."/>
    <s v="Control revisado"/>
    <s v="3/10/2024"/>
    <x v="0"/>
    <x v="2"/>
    <m/>
    <m/>
  </r>
  <r>
    <s v="RP-6177"/>
    <x v="7"/>
    <s v="FND-29543"/>
    <s v="R5-MPFC"/>
    <x v="1"/>
    <s v="MPFC-CP43: Definiir lineamientos para la toma, recepción, manipulación y almacenamiento de ítems de ensayo o calibración en los laboratorios de la DST, se exucluye el laboratorio de medidores para toma de muestras"/>
    <x v="1"/>
    <s v="Definiir lineamientos para la toma, recepción, manipulación y almacenamiento de ítems de ensayo o calibración en los laboratorios de la DST, se exucluye el laboratorio de medidores para toma de muestras"/>
    <s v="Control Vigente"/>
    <s v="MPFC0301F01 - Toma Y Recepción De Muestras De Agua Tratada y/o_x000a_MPFC0301F02 - Toma, Recepción Y Análisis De Muestras_x000a_MPFC0401F03 Solicitud de ejecución de ensayos de laboratorio de concretos y materiales y/o_x000a_MPFC0401F02 Solicitud de ejecución de ensayos de laboratorio de suelos y materiales"/>
    <s v="Gonzalez Lizarazo, Ingrid"/>
    <s v="Castelblanco Cardenas, Luis Enrique"/>
    <s v="Ger de Tecnologia - Dir Servicios Tecnicos"/>
    <s v="1/01/2024"/>
    <s v="31/12/2024"/>
    <s v="Con Autocontrol"/>
    <s v="Cumplida"/>
    <s v="Se asegura que los ítems conserven sus caracteristicas propias y mantengan su integridad sobre todo el proceso se adjuntan Toma, Recepción Y Análisis De Muestras para cliente externo como evidencia del cumplimiento de este control, MPFC0401F03 Solicitud de ejecución de ensayos de laboratorio de concretos y materiales y/o MPFC0401F02 Solicitud de ejecución de ensayos de laboratorio de suelos y materiales (lab. suelo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las solicitudes de toma, recepción y análisis de muestras para cliente externo como evidencia del cumplimiento de este control. La evidencia proporcionada en la herramienta Archer demuestra que la ejecución del control se está llevando a cabo conforme la descripción y demás atributos de este."/>
    <s v="Control revisado"/>
    <s v="3/10/2024"/>
    <x v="0"/>
    <x v="2"/>
    <m/>
    <m/>
  </r>
  <r>
    <s v="RP-6178"/>
    <x v="7"/>
    <s v="FND-29547"/>
    <s v="R11-MPFC"/>
    <x v="1"/>
    <s v="MPFC-CP44: Realizar revisión semestral de las actualizaciones a los regalmentos, políticas y criterios específicos de los Entes acreditadores"/>
    <x v="1"/>
    <s v="Realizar revisión semestral de las actualizaciones a los regalmentos, políticas y criterios específicos de los Entes acreditadores"/>
    <s v="Control Vigente"/>
    <s v="Ayuda de memoria de la revisión semestral al listado mastro de documentos y la matriz de requisitos legales del proceso, realizad por los responsables técnicos y el facilitador SUGresponsables del SG ISO/IEC 17025"/>
    <s v="Gonzalez Lizarazo, Ingrid"/>
    <s v="Castelblanco Cardenas, Luis Enrique"/>
    <s v="Ger de Tecnologia - Dir Servicios Tecnicos"/>
    <s v="1/01/2024"/>
    <s v="31/12/2024"/>
    <s v="Con Autocontrol"/>
    <s v="Cumplida"/>
    <s v="Se realizó revisión semestral de las actualizaciones a los regalmentos, políticas y criterios específicos de los Entes acreditadores por lo que se realizo Ayuda de memoria de la revisión semestral al listado maestro de documentos y la matriz de requisitos legales del proceso, realizada por los responsables técnicos y el facilitador SUG responsable del SG ISO/IEC 17025"/>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ayuda de memoria de la revisión semestral al listado maestro de documentos y la matriz de requisitos legales del proceso, realizada por los responsables técnicos y el facilitador SUG responsable del SG ISO/IEC 17025. La evidencia proporcionada en la herramienta Archer demuestra que la ejecución del control se está llevando a cabo conforme la descripción y demás atributos de este."/>
    <s v="Control revisado"/>
    <s v="3/10/2024"/>
    <x v="0"/>
    <x v="2"/>
    <m/>
    <m/>
  </r>
  <r>
    <s v="RP-6179"/>
    <x v="7"/>
    <s v="FND-29542"/>
    <s v="R6-MPFC"/>
    <x v="1"/>
    <s v="MPFC-CP45: Elaborar plano con el flujo de item de ensayo o calibración identificando áreas específicas de trabajo que indiquen el paso de las muestras para evitar la contaminación cruzada"/>
    <x v="1"/>
    <s v="Elaborar plano con el flujo de item de ensayo o calibración identificando áreas específicas de trabajo que indiquen el paso de las muestras para evitar la contaminación cruzada"/>
    <s v="Control Vigente"/>
    <s v="Lista de asistencia a la sensibilización semestral  de conocimiento del flujo de item de ensayo o calibración identificando áreas específicas de trabajo que indiquen el paso de las muestras para evitar la contaminación cruzada"/>
    <s v="Gonzalez Lizarazo, Ingrid"/>
    <s v="Castelblanco Cardenas, Luis Enrique"/>
    <s v="Ger de Tecnologia - Dir Servicios Tecnicos"/>
    <s v="1/01/2024"/>
    <s v="31/12/2024"/>
    <s v="Con Autocontrol"/>
    <s v="Cumplida"/>
    <s v="Se  realiza  la sensibilización semestral  sobre el conocimiento del flujo de item de ensayo o calibración identificando áreas específicas de trabajo que indiquen el paso de las muestras para evitar la contaminación cruzada, se adjunta instructivo MPMM0912I03_02 Control de calidad en Biología Molecular el cual fue publicado el 5 de agosto de 2024  ( ver mapa de procesos) y lista de asistencia como evidencia del cumplimiento de este control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listado de asistencia de sensibilización semestral sobre el conocimiento del flujo de item de ensayo o calibración identificando áreas específicas de trabajo que indiquen el paso de las muestras para evitar la contaminación cruzada. La evidencia proporcionada en la herramienta Archer demuestra que la ejecución del control se está llevando a cabo conforme la descripción y demás atributos de este."/>
    <s v="Control revisado"/>
    <s v="3/10/2024"/>
    <x v="0"/>
    <x v="2"/>
    <m/>
    <m/>
  </r>
  <r>
    <s v="RP-6180"/>
    <x v="7"/>
    <s v="FND-29542"/>
    <s v="R6-MPFC"/>
    <x v="1"/>
    <s v="MPFC-CP46: Aplicar  buenas prácticas del laboratorio establecidas en el instructivo MPFC0304I59 Normas de bioseguridad en el Laboratorio de Aguas que permite evitar la contaminación cruzada de muestras y el instructivo MPFC0304I84 - Buenas Prácticas de Laboratorio"/>
    <x v="1"/>
    <s v="Aplicar  buenas prácticas del laboratorio establecidas en el instructivo MPFC0304I59 Normas de bioseguridad en el Laboratorio de Aguas que permite evitar la contaminación cruzada de muestras y el instructivo MPFC0304I84 - Buenas Prácticas de Laboratorio"/>
    <s v="Control Vigente"/>
    <s v="Resultados de control de calidad"/>
    <s v="Gonzalez Lizarazo, Ingrid"/>
    <s v="Castelblanco Cardenas, Luis Enrique"/>
    <s v="Ger de Tecnologia - Dir Servicios Tecnicos"/>
    <s v="1/01/2024"/>
    <s v="31/12/2024"/>
    <s v="Con Autocontrol"/>
    <s v="Cumplida"/>
    <s v="La buenas practicas del laboratorio de aguas se realza mediente la aplicación de los instructivos MPFC0304I59 ( evitando la contaminación cruzada de las muetsras) y MPFC0304I84, por lo que se realiza es incluir en LIMS los resultados de control de calidad, realizados en cada uno de los ensayos, se adjunta pantallazo en LIMS  grafico de control de calidad  en el que se encuentran los resultados como evidencia del cumplimeinto de esta actividad."/>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pantallazo en LIMS gráfico de control de calidad par evitar la contaminación cruzada de las muestras. La evidencia proporcionada en la herramienta Archer demuestra que la ejecución del control se está llevando a cabo conforme la descripción y demás atributos de este. Se recomienda dar una breve descripción de los resultados de los gráficos."/>
    <s v="Control revisado"/>
    <s v="3/10/2024"/>
    <x v="0"/>
    <x v="2"/>
    <m/>
    <m/>
  </r>
  <r>
    <s v="RP-6181"/>
    <x v="7"/>
    <s v="FND-29542"/>
    <s v="R6-MPFC"/>
    <x v="1"/>
    <s v="MPFC-CP47: Verificar en el sistema de información LIMS los materiales de referencia y reactivos próximos a vencer"/>
    <x v="1"/>
    <s v="Verificar en el sistema de información LIMS los materiales de referencia y reactivos próximos a vencer"/>
    <s v="Control Vigente"/>
    <s v="Pantallezo de LIMS con la vigencia de los materiales de referencia y reactivos"/>
    <s v="Gonzalez Lizarazo, Ingrid"/>
    <s v="Castelblanco Cardenas, Luis Enrique"/>
    <s v="Ger de Tecnologia - Dir Servicios Tecnicos"/>
    <s v="1/01/2024"/>
    <s v="31/12/2024"/>
    <s v="Con Autocontrol"/>
    <s v="Cumplida"/>
    <s v="Se verifica en el sistema de información LIMS los materiales de referencia y reactivos próximos a vencer, se adjunta pantallazo en LIMS de la vigencia de los materiales de referencia y reactivo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evidencia de cumplimiento del control mediante pantallazo en LIMS de la vigencia de los materiales de referencia y reactivos. La evidencia proporcionada en la herramienta Archer demuestra que la ejecución del control se está llevando a cabo conforme la descripción y demás atributos de este."/>
    <s v="Control revisado"/>
    <s v="3/10/2024"/>
    <x v="0"/>
    <x v="2"/>
    <m/>
    <m/>
  </r>
  <r>
    <s v="RP-6182"/>
    <x v="7"/>
    <s v="FND-29542"/>
    <s v="R6-MPFC"/>
    <x v="1"/>
    <s v="MPFC-CP48: Verificar cumplimiento de especificaciones del equipo cuando ingresa a los laboratorios luego realizar la calibración en las instalaciones del proveedor"/>
    <x v="1"/>
    <s v="Verificar cumplimiento de especificaciones del equipo cuando ingresa a los laboratorios luego realizar la calibración en las instalaciones del proveedor"/>
    <s v="Control Vigente"/>
    <s v="MPFC0503F02 - Revisión Certificados De Calibración De Equipos"/>
    <s v="Gonzalez Lizarazo, Ingrid"/>
    <s v="Castelblanco Cardenas, Luis Enrique"/>
    <s v="Ger de Tecnologia - Dir Servicios Tecnicos"/>
    <s v="1/01/2024"/>
    <s v="31/12/2024"/>
    <s v="Con Autocontrol"/>
    <s v="Cumplida"/>
    <s v="Se verifica el cumplimiento de especificaciones del equipo cuando ingresa a los laboratorios luego realizar la calibración en las instalaciones del proveedor, para el caso del laboratorio de aguas con la  Revisión Certificados De Calibración De Equipos en LIMS por lo que se adjunta pantallazo como evidencia  el cumplimiento de este control, Para el periodo de mayo  a agosto se sealizaron calibraciones a algunos equipos del laboratorio de medidores ( se adjunta certificado de calibración, hoja de vida de equipo)   Para el periodo de mayo  a agosto se sealizaron calibraciones a algunos equipos del laboratoriode suelos y materiales  ( se adjunta certificado de calibración, hoja de vida de equipo)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 ha registrado en Archer la evidencia de calibración de equipos durante el periodo de mayo a agosto, incluyendo certificados y hojas de vida. La evidencia proporcionada en la herramienta Archer demuestra que la ejecución del control se está llevando a cabo conforme la descripción y demás atributos de este."/>
    <s v="Control revisado"/>
    <s v="3/10/2024"/>
    <x v="0"/>
    <x v="2"/>
    <m/>
    <m/>
  </r>
  <r>
    <s v="RP-6183"/>
    <x v="7"/>
    <s v="FND-29540_x000a_FND-29542_x000a_FND-29543"/>
    <s v="R8-MPFC_x000a_R6-MPFC_x000a_R5-MPFC"/>
    <x v="1"/>
    <s v="MPFC-CP49: Anexar a la oferta de servicio las condiciones de servicio para los clientes externos que se envía con la cotización y estipularlo en los acuerdos de servicios para los clientes internos"/>
    <x v="1"/>
    <s v="Anexar a la oferta de servicio las condiciones de servicio para los clientes externos que se envía con la cotización y estipularlo en los acuerdos de servicios para los clientes internos"/>
    <s v="Control Vigente"/>
    <s v="MPMU0602F01 estipulaciones técnicas y condiciones  de servicios lab aguas o MPMU0602F02 estipulaciones técnicas y condiciones  de servicios lab medidores o MPMU0602F04 estipulaciones técnicas y condiciones  de servicios lab suelos y materiales . MPMU0602F05   Protocolo preservación laboratorio de aguas. Correo electrónico al cliente externo. Acuerdo Marco de servicios aprobado. MPMU0602F01 estipulaciones técnicas y condiciones  de servicios lab aguas o MPMU0602F02 estipulaciones técnicas y condiciones  de servicios lab medidores o MPMU0602F04 estipulaciones técnicas y condiciones  de servicios lab suelos y materiales. MPMU0602F05   Protocolo preservación laboratorio de aguas. Correo electrónico al cliente externo. Acuerdo Marco de servicios aprobado| MPMU0602F01 estipulaciones técnicas y condiciones  de servicios lab aguas o MPMU0602F02 estipulaciones técnicas y condiciones  de servicios lab medidores o MPMU0602F04 estipulaciones técnicas y condiciones  de servicios lab suelos y materiales. MPMU0602F05   Protocolo preservación laboratorio de aguas. Correo electrónico al cliente externo. Acuerdo Marco de servicios aprobado"/>
    <s v="Gonzalez Lizarazo, Ingrid"/>
    <s v="Castelblanco Cardenas, Luis Enrique"/>
    <s v="Ger de Tecnologia - Dir Servicios Tecnicos"/>
    <s v="1/01/2024"/>
    <s v="31/12/2024"/>
    <s v="Con Autocontrol"/>
    <s v="Cumplida"/>
    <s v=" Se anexa a la oferta de servicio las condiciones de servicio para los clientes externos que se envía con la cotización y estipularlo en los acuerdos de servicios para los clientes internos._x000a_ Se adjunta estupulacion tecnica, protocolo de preservacion para el laboratorio de aguas, correo electronico enviado al cliente,se adjunta el acuerdo de servicios  el cual  fue suscrito por el  Director de Servicios Técnicos Diego Naranjo  el dia 12 de diciembre de 2023 y el cual esta vigente.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ha proporcionado evidencia del cumplimiento del control a través de la documentación adjunta, como las condiciones de servicio, estipulaciones técnicas y registros de comunicación con el cliente. La evidencia proporcionada en la herramienta Archer demuestra que la ejecución del control se está llevando a cabo conforme la descripción y demás atributos de este."/>
    <s v="Control revisado"/>
    <s v="3/10/2024"/>
    <x v="0"/>
    <x v="2"/>
    <m/>
    <m/>
  </r>
  <r>
    <s v="RP-6184"/>
    <x v="7"/>
    <s v="FND-29542"/>
    <s v="R6-MPFC"/>
    <x v="1"/>
    <s v="MPFC-CP50: Revisar cuatrimestralmente los documentos citados en la matriz de requisitos legales y el listado maestro de documentos"/>
    <x v="1"/>
    <s v="Revisar cuatrimestralmente los documentos citados en la matriz de requisitos legales y el listado maestro de documentos"/>
    <s v="Control Vigente"/>
    <s v="matriz de requisitos legales actualizada y cargada en lotus y el listado maestro de documentos externo actualizado y cargado en el link del mapa de procesos"/>
    <s v="Gonzalez Lizarazo, Ingrid"/>
    <s v="Castelblanco Cardenas, Luis Enrique"/>
    <s v="Ger de Tecnologia - Dir Servicios Tecnicos"/>
    <s v="1/01/2024"/>
    <s v="31/12/2024"/>
    <s v="Con Autocontrol"/>
    <s v="Cumplida"/>
    <s v="Se realizo la actualización del listado maestro de documentos externos  el cual fue cargado en el mapa de procesos el 24 de julio de 2024 y la actualización de la matriz de requisitos legales y otros requisitos la cual fue cargada en LOTUS el 22 de julio de 2024   ( se adjunta ayuda de memoria con la evidencia de la actualización y cargue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ha proporcionado evidencia del cumplimiento del control a través ayuda de memoria de la actualización listado maestro de documentos externos y matriz de requisitos efectuado en el me de julio. La evidencia proporcionada en la herramienta Archer demuestra que la ejecución del control se está llevando a cabo conforme la descripción y demás atributos de este."/>
    <s v="Control revisado"/>
    <s v="3/10/2024"/>
    <x v="0"/>
    <x v="2"/>
    <m/>
    <m/>
  </r>
  <r>
    <s v="RP-6185"/>
    <x v="7"/>
    <s v="FND-29542"/>
    <s v="R6-MPFC"/>
    <x v="1"/>
    <s v="MPFC-CP51: Planificar la ejecución o actualización de las verificaciones o validaciones de los métodos de ensayos o calibraciónes"/>
    <x v="1"/>
    <s v="Planificar la ejecución o actualización de las verificaciones o validaciones de los métodos de ensayos o calibraciónes"/>
    <s v="Control Vigente"/>
    <s v="Informes de ejecución o actualización ejecutados en el periodo"/>
    <s v="Gonzalez Lizarazo, Ingrid"/>
    <s v="Castelblanco Cardenas, Luis Enrique"/>
    <s v="Ger de Tecnologia - Dir Servicios Tecnicos"/>
    <s v="1/01/2024"/>
    <s v="31/12/2024"/>
    <s v="Con Autocontrol"/>
    <s v="Cumplida"/>
    <s v="Se planifica la ejecución o actualización de las verificaciones o validaciones de los métodos de ensayos o calibraciónes Para este perido en el  laboratorio de medidores cuenta con  informe de verificación del metodo de calibración,se adjuntan evidencias Para el laboratorio de suelos y materiales en el periodo de mayo a  agosto  no se han realizado actualizaciones o verificaciones del metodo de ensayo. Para el laboratorio Microbiología  en el periodo de mayo a  agosto  se cuenta con informe  de  validaciones  del método de ensayo, se adjunta  el plan y el informe de validación implementad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ha proporcionado evidencia del cumplimiento del control a través del informe de verificación del método de calibración para el laboratorio de medidores e informe de validaciones del método de ensayo para el laboratorio Microbiología. La evidencia proporcionada en la herramienta Archer demuestra que la ejecución del control se está llevando a cabo conforme la descripción y demás atributos de este."/>
    <s v="Control revisado"/>
    <s v="3/10/2024"/>
    <x v="0"/>
    <x v="2"/>
    <m/>
    <m/>
  </r>
  <r>
    <s v="RP-6186"/>
    <x v="7"/>
    <s v="FND-29540_x000a_FND-29541_x000a_FND-29542"/>
    <s v="R8-MPFC_x000a_R7-MPFC_x000a_R6-MPFC"/>
    <x v="1"/>
    <s v="MPFC-CP52: Supervisar a los responsables de la ejecución de las actividades desarrolladas en los laboratorios de la DST"/>
    <x v="1"/>
    <s v="Supervisar a los responsables de la ejecución de las actividades desarrolladas en los laboratorios de la DST"/>
    <s v="Control Vigente"/>
    <s v="MPFC0304F48 Supervisión de ensayos laboratorio de aguas. _x000a_MPFC0404F03 Supervisión de ensayos laboratorio de suelos y materiales. _x000a_MPFC0202F03 Supervisión en el proceso de calibración de medidores."/>
    <s v="Gonzalez Lizarazo, Ingrid"/>
    <s v="Castelblanco Cardenas, Luis Enrique"/>
    <s v="Ger de Tecnologia - Dir Servicios Tecnicos"/>
    <s v="1/01/2024"/>
    <s v="31/12/2024"/>
    <s v="Con Autocontrol"/>
    <s v="Cumplida"/>
    <s v="Se realiza la supervisión a los responsables de la ejecución de las actividades desarrolladas en los laboratorios de la DST , por lo que se tienen los siguientes registros:  MPFC0404F03  Supervisión  de Medidores se adjunta evidencia.  MPFC0404F03 Supervisión de ensayos laboratorio de suelos y materiales. las supervisiones se realizaron  en marzo y se tiene programado realizar en octubre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ha proporcionado evidencia del cumplimiento de la actividad de supervisión a los responsables de la ejecución de las actividades desarrolladas en los laboratorios de la DST a través de los formatos MPFC0404F03 - Supervisión  de Medidores y MPFC0404F03 Supervisión de ensayos laboratorio de suelos y materiales."/>
    <s v="Control revisado"/>
    <s v="3/10/2024"/>
    <x v="0"/>
    <x v="2"/>
    <m/>
    <m/>
  </r>
  <r>
    <s v="RP-6406"/>
    <x v="7"/>
    <s v="FND-29542"/>
    <s v="R6-MPFC"/>
    <x v="1"/>
    <s v="MPFC-CP53: Registrar vencimiento de documentos"/>
    <x v="1"/>
    <s v="Registrar vencimiento de documentos"/>
    <s v="Control Vigente"/>
    <s v="Cargue en el mapa de procesos de la documentación actualizada y pantallazó del cargue en archer del autocontrol"/>
    <s v="Gonzalez Lizarazo, Ingrid"/>
    <s v="Castelblanco Cardenas, Luis Enrique"/>
    <s v="Ger Planeamiento y Control - Dir Gestion de Calidad y Procesos_x000a_Ger de Tecnologia - Dir Servicios Tecnicos"/>
    <s v="1/01/2024"/>
    <s v="31/12/2024"/>
    <s v="Con Autocontrol"/>
    <s v="Cumplida"/>
    <s v="En este cuatrimestre uno de los  procedimientos que se actualizo fue el   MPMM0912P_02  se actualizo y publico en el mapa de procesos el día 05 de junio de 2024  ( Ver mapa de procesos), el autocontrol en ARCHER se realizo el 05 de junio de 2024 ( ver pantallazo ARCHER). Se aclara que es una muestra ya que la actualización documental se realiza periódicamente por parte de la DST.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ha proporcionado evidencia del cumplimiento del control con la actualización del procedimiento MPMM0912P_02 Control de calidad en análisis microbiológico, La evidencia proporcionada en la herramienta Archer demuestra que la ejecución del control se está llevando a cabo conforme la descripción y demás atributos de este."/>
    <s v="Control revisado"/>
    <s v="3/10/2024"/>
    <x v="0"/>
    <x v="2"/>
    <m/>
    <m/>
  </r>
  <r>
    <s v="RP-6407"/>
    <x v="7"/>
    <s v="FND-29540"/>
    <s v="R8-MPFC"/>
    <x v="1"/>
    <s v="MPFC-CP55:  Definir lineamientos sobre declaración de conformidad de resultados definidos en las estipulaciones técnicas entregadas al cliente y reportes de resultados y cerificados de calibración"/>
    <x v="1"/>
    <s v=" Definir lineamientos sobre declaración de conformidad de resultados definidos en las estipulaciones técnicas entregadas al cliente y reportes de resultados y cerificados de calibración"/>
    <s v="Control Vigente"/>
    <s v="MPMU0602F01 estipulaciones técnicas y condiciones  de servicios lab aguas o MPMU0602F02 estipulaciones técnicas y condiciones  de servicios lab medidores o MPMU0602F04 estipulaciones técnicas y condiciones  de servicios lab suelos y materiales  MPFC0204F01 - Certificado de calibración MPFC0309F01 - Reporte de resultados laboratorio de aguas"/>
    <s v="Gonzalez Lizarazo, Ingrid"/>
    <s v="Castelblanco Cardenas, Luis Enrique"/>
    <s v="Ger de Tecnologia - Dir Servicios Tecnicos"/>
    <s v="1/01/2024"/>
    <s v="31/12/2024"/>
    <s v="Con Autocontrol"/>
    <s v="Cumplida"/>
    <s v="Se definen los  lineamientos sobre declaración de conformidad de resultados definidos en las estipulaciones técnicas entregadas al cliente y reportes de resultados y certificados de calibración, se adjunta reporte de resultados del laboratorio de aguas como evidencia del cumplimiento de este control, certificado de calibración para lab. medidore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ha documentado el cumplimiento del control a través de la presentación de los reportes de resultados del laboratorio de aguas y los certificados de calibración de los equipos de medición, lo cual demuestra la confiabilidad de los datos obtenidos. La evidencia proporcionada en la herramienta Archer demuestra que la ejecución del control se está llevando a cabo conforme la descripción y demás atributos de este."/>
    <s v="Control revisado"/>
    <s v="3/10/2024"/>
    <x v="0"/>
    <x v="2"/>
    <m/>
    <m/>
  </r>
  <r>
    <s v="RP-6187"/>
    <x v="7"/>
    <s v="FND-29547"/>
    <s v="R11-MPFC"/>
    <x v="1"/>
    <s v="MPFC-CP9: Verificar de cumlimiento de los requisitos de los Entes de acreditación"/>
    <x v="1"/>
    <s v="Verificar de cumlimiento de los requisitos de los Entes de acreditación"/>
    <s v="Control Vigente"/>
    <s v="Ayuda de memoria de verificación de cumplimiento de los requisitos de los Entes de acreditación"/>
    <s v="Gonzalez Lizarazo, Ingrid"/>
    <s v="Castelblanco Cardenas, Luis Enrique"/>
    <s v="Ger de Tecnologia - Dir Servicios Tecnicos"/>
    <s v="1/01/2024"/>
    <s v="31/12/2024"/>
    <s v="Con Autocontrol"/>
    <s v="Cumplida"/>
    <s v="El día 27 de agosto de 2024 se realizó ayuda de memoria con verificación de cumplimiento de los requisitos de los Entes de acreditación, se adjunta ayuda de memoria  y anexo como evidencia del cumplimiento de este contro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ha documentado el cumplimiento del control a través ayuda de memoria con verificación de cumplimiento de los requisitos de los entes de acreditación. La evidencia proporcionada en la herramienta Archer demuestra que la ejecución del control se está llevando a cabo conforme la descripción y demás atributos de este. Se recomienda evaluar la pertinencia de mantener este reporte ya que se asimila a otros RPs."/>
    <s v="Control revisado"/>
    <s v="3/10/2024"/>
    <x v="0"/>
    <x v="2"/>
    <m/>
    <m/>
  </r>
  <r>
    <s v="RP-5225"/>
    <x v="8"/>
    <s v="FND-29441"/>
    <s v="R2-MPFD"/>
    <x v="1"/>
    <s v="MPFD-CC13: Informar sobre la pérdida o daño de los documentos"/>
    <x v="2"/>
    <s v="Informar sobre la pérdida o daño de los documentos."/>
    <s v="Control Vigente"/>
    <s v="MPFD0401F03 Control de consulta, préstamo y devolución de información_x000a_ Correo electrónico MPFD0801F01 Memorando interno"/>
    <s v="Baron Peralta, Marco Antonio_x000a_Grajales Vergara, Lina Marcela"/>
    <s v="Camacho Luna, Gladys"/>
    <s v="Ger Gestion Humana y Administrativa - Dir Servicios Administrativos"/>
    <s v="1/01/2024"/>
    <s v="31/12/2024"/>
    <s v="Con Autocontrol"/>
    <s v="Cumplida"/>
    <s v="Se reportan los formatos MPFD0401F03 Control de consulta, préstamo y devolución de documentos. No se evidencio perdidas o daño en los documentos de archivo."/>
    <s v="Con Monitoreo/Seguimiento"/>
    <s v="Se debe realizar el ajuste al control dando cumplimiento al diseño de controles del DAFP, se evidencia formato MPFD0301F11 de enero a julio, algunos de ellos no registran firma en el campo de devolución del documento, tampoco se deja observación alguna de que los documentos son devueltos en perfectas condiciones o si llegan con algún deterioro, tampoco se cumple con el medio de verificación Correo electrónico MPFD0801F01 Memorando interno; por lo cual no es efectivo el control."/>
    <s v="Control revisado"/>
    <s v="18/09/2024"/>
    <x v="0"/>
    <x v="1"/>
    <m/>
    <m/>
  </r>
  <r>
    <s v="RP-5226"/>
    <x v="8"/>
    <s v="FND-29441"/>
    <s v="R2-MPFD"/>
    <x v="1"/>
    <s v="MPFD-CC14: Proyectar comunicación al peticionario."/>
    <x v="2"/>
    <s v="Proyectar comunicación al peticionario."/>
    <s v="Control Vigente"/>
    <s v="MPFD0801F02 Carta Externa"/>
    <s v="Baron Peralta, Marco Antonio_x000a_Grajales Vergara, Lina Marcela"/>
    <s v="Camacho Luna, Gladys"/>
    <s v="Ger Gestion Humana y Administrativa - Dir Servicios Administrativos"/>
    <s v="1/01/2024"/>
    <s v="31/12/2024"/>
    <s v="Con Autocontrol"/>
    <s v="Cumplida"/>
    <s v="Desde el proceso de gestión documental a la fecha no se han recepcionado, tramitado, firmado y/o radicado comunicaciones a peticionarios, como recomendación general solicitar el reporte al proceso de correspondencia quienes son los que la incidencia directa con la proyección de comunicaciones. Por parte del equipo de Correspondencia y Notificaciones indica que no dan respuesta a los usuarios con respecto a PQRS, por lo que no se ha tenido que elaborar carta por demoras en respuestas, para los meses de abril, mayo, junio y julio de 2024."/>
    <s v="Con Monitoreo/Seguimiento"/>
    <s v="Se debe realizar el ajuste al control dando cumplimiento a la metodología del DAFP, en el autocontrol se informa que no se han remitido comunicados a los peticionarios desde el proceso de gestión documental ya que no son los llamados a dar respuesta por lo cual no se puede validar la efectividad del control "/>
    <s v="Control revisado"/>
    <s v="18/09/2024"/>
    <x v="0"/>
    <x v="4"/>
    <s v="Es control correctivo"/>
    <m/>
  </r>
  <r>
    <s v="RP-5229"/>
    <x v="8"/>
    <s v="FND-29442"/>
    <s v="R3-MPFD"/>
    <x v="1"/>
    <s v="MPFD-CC17: Reasignar las comunicaciones oficiales para que se direccionen al área competente."/>
    <x v="2"/>
    <s v="Reasignar las comunicaciones oficiales para que se direccionen al área competente."/>
    <s v="Control Vigente"/>
    <s v="Bitácora de reasignación (Aplicativo de Correspondencia), Libro de Registro de Correspondencia"/>
    <s v="Baron Peralta, Marco Antonio_x000a_Grajales Vergara, Lina Marcela"/>
    <s v="Camacho Luna, Gladys"/>
    <s v="Ger Gestion Humana y Administrativa - Dir Servicios Administrativos"/>
    <s v="1/01/2024"/>
    <s v="31/12/2024"/>
    <s v="Con Autocontrol"/>
    <s v="Cumplida"/>
    <s v="Se anexa informe en el cual se concluye que los documentos son asignados a las áreas de la Empresa de acuerdo con las actividades de Acuerdo 11 de 2011, hay algunos documentos que son rechazados por no tener claridad que área es la competente de su atención por lo que son rechazados a través del aplicativo de correspondencia CORI y se sugiere la nueva área que deba responder la petición del usuario. Se realiza nueva asignación en aplicativo de correspondencia CORI y se deja la observación del rechazo tanto en aplicativo como en libro de reasignaciones."/>
    <s v="Con Monitoreo/Seguimiento"/>
    <s v="No hay efectividad en el control, la evidencia difiere del medio de verificación bitácora de reasignaciones en el aplicativo de correspondencia, libro de registro de correspondencia; en el informe fechado el 27 de agosto/2024 se comenta de una base se reasignaciones pero no se informa cuántas hubo en el período evaluado._x000a_ El control no cumple con el diseño de controles de la metodología del DAFP_x000a_Bitácora de reasignación (Aplicativo de Correspondencia), Libro de Registro de Correspondencia"/>
    <s v="Control revisado"/>
    <s v="18/09/2024"/>
    <x v="0"/>
    <x v="1"/>
    <s v="Es control correctivo"/>
    <m/>
  </r>
  <r>
    <s v="RP-5233"/>
    <x v="8"/>
    <s v="FND-29442"/>
    <s v="R3-MPFD"/>
    <x v="1"/>
    <s v="MPFD-CC20: Garantizar la continuidad del servicio cuando se presenten fallas técnicas o en el suministro de energía en el Aplicativo de Correspondencia."/>
    <x v="2"/>
    <s v="Garantizar la continuidad del servicio cuando se presenten fallas técnicas o en el suministro de energía en el Aplicativo de Correspondencia."/>
    <s v="Control Vigente"/>
    <s v="Aplicativo de Correspondencia (en el campo de Referencia se indican el número de turno, la hora, punto de atención)"/>
    <s v="Baron Peralta, Marco Antonio_x000a_Grajales Vergara, Lina Marcela"/>
    <s v="Camacho Luna, Gladys"/>
    <s v="Ger Gestion Humana y Administrativa - Dir Servicios Administrativos"/>
    <s v="1/01/2024"/>
    <s v="31/12/2024"/>
    <s v="Con Autocontrol"/>
    <s v="Cumplida"/>
    <s v="Se anexa informe en el cual se concluye que durante los meses de mayo, junio, julio y agosto de 2024 no se presentaron fallas en el fluido eléctrico que afectaran la normal atención de peticiones de los usuarios, por ende, no fue requerido implementar el plan de contingencia."/>
    <s v="Con Monitoreo/Seguimiento"/>
    <s v="Durante el período evaluado no se presentaron fallas en el fluido eléctrico, por lo cual no se puede validar la efectividad del control. Se requiere ajustar el control de acuerdo al diseño de controles del DAFP."/>
    <s v="Control revisado"/>
    <s v="18/09/2024"/>
    <x v="0"/>
    <x v="4"/>
    <s v="Es control correctivo"/>
    <m/>
  </r>
  <r>
    <s v="RP-5218"/>
    <x v="8"/>
    <s v="FND-29440"/>
    <s v="R4-MPFD"/>
    <x v="1"/>
    <s v="MPFD-CC25: Solicitud de  aplicación de medidas de protección por el deterioro de los documentos ."/>
    <x v="2"/>
    <s v="Solicitud de  aplicación de medidas de protección por el deterioro de los documentos ."/>
    <s v="Control Vigente"/>
    <s v="Correo electrónico Memorando interno"/>
    <s v="Baron Peralta, Marco Antonio_x000a_Grajales Vergara, Lina Marcela"/>
    <s v="Camacho Luna, Gladys"/>
    <s v="Ger Gestion Humana y Administrativa - Dir Servicios Administrativos"/>
    <s v="1/01/2024"/>
    <s v="31/12/2024"/>
    <s v="Con Autocontrol"/>
    <s v="Cumplida"/>
    <s v="La Dirección Servicios Administrativos no cuenta con el profesional en Restauración. Sin embargo, se dio lineamientos como medida preventiva a la Dirección Servicio Acueducto y Alcantarillado Zona 4, mediante memorando interno 1451001-2024-0713, la cual reporto un incidente con la documentación de archivo que resulto afectada."/>
    <s v="Con Monitoreo/Seguimiento"/>
    <s v="Durante el período evaluado se informó de la materialización del riesgo por daño en documentos de archivo de la zona 4, la dirección de servicios administrativos a través de memorando fechado el 11/06/2024 realizó recomendaciones de secado  y aislamiento de los documentos; por lo cual se dio cumplimiento a este control._x000a_ El control no cumple con el diseño de controles de la metodología del DAFP por lo cual se debe ajustar."/>
    <s v="Control revisado"/>
    <s v="18/09/2024"/>
    <x v="0"/>
    <x v="2"/>
    <s v="Es control correctivo"/>
    <m/>
  </r>
  <r>
    <s v="RP-5214"/>
    <x v="8"/>
    <s v="FND-29439"/>
    <s v="R5-MPFD"/>
    <x v="1"/>
    <s v="MPFD-CC28: Generar una nueva salida por parte de las zonas para realizar nueva gestión de  entrega al usuario"/>
    <x v="2"/>
    <s v="Generar una nueva salida por parte de las zonas para realizar nueva gestión de  entrega al usuario "/>
    <s v="Control Vigente"/>
    <s v="Pantallazos de correos de devolución"/>
    <s v="Baron Peralta, Marco Antonio_x000a_Grajales Vergara, Lina Marcela"/>
    <s v="Camacho Luna, Gladys"/>
    <s v="Ger Gestion Humana y Administrativa - Dir Servicios Administrativos"/>
    <s v="1/01/2024"/>
    <s v="31/12/2024"/>
    <s v="Con Autocontrol"/>
    <s v="Cumplida"/>
    <s v="Se anexa informe en el cual se concluye que en los casos en que el generador de salidas advierte no haber cumplido con la respuesta oportuna de atención de las pqrs (conforme a los correos de devoluciones) y, si desea una nueva salida, mediante correo electrónico solicita al funcionario con el rol de administrador funcional para que le colabore ubicando un nuevo número de consecutivo y dar fin con el trámite de respuesta oportuna, sin embargo, este caso se presenta esporádicamente porque los generadores de salidas pueden emitir nuevas salidas para corregir esta extemporaneidad."/>
    <s v="Con Monitoreo/Seguimiento"/>
    <s v="La evidencia difiere del medio de verificación:Pantallazos de correos de devolución, se anexa un informe fechado el 30/08/2024 donde comentan que a diario se generan correos de devolución pero no se menciona la cantidad de devoluciones en el período evaludado, razón por la cual el control es deficiente. En cuanto al control debe ajustarse para que cumpla con la metodología del DAFP."/>
    <s v="Control revisado"/>
    <s v="18/09/2024"/>
    <x v="0"/>
    <x v="1"/>
    <s v="Es control correctivo"/>
    <m/>
  </r>
  <r>
    <s v="RP-6007"/>
    <x v="8"/>
    <s v="FND-29442"/>
    <s v="R3-MPFD"/>
    <x v="1"/>
    <s v="MPFD-CP1: Mantener los accesos y privilegios de los usuarios a los aplicativos de la EAAB de acuerdo a las  funciones del área."/>
    <x v="1"/>
    <s v="Mantener los accesos y privilegios de los usuarios a los aplicativos de la EAAB de acuerdo a las  funciones del área."/>
    <s v="Control Vigente"/>
    <s v="Formulario GIA  Lista de acceso "/>
    <s v="Espitia Salas, Heydi Elena_x000a_Garay Niño, Alejandra Maria_x000a_Muñoz Adarve, Johanna"/>
    <s v="Camacho Luna, Gladys"/>
    <s v="Ger de Tecnologia - Dir Informacion Tecnica y Geografica_x000a_Ger de Tecnologia - Dir Servicios de Informatica"/>
    <s v="1/01/2024"/>
    <s v="31/12/2024"/>
    <s v="Con Autocontrol"/>
    <s v="Cumplida"/>
    <s v="Se adjuntan los reportes generados desde los respectivos aplicativo AE y Firma Electrónica, de acuerdo con los permisos autorizados mediante formularios GIA "/>
    <s v="Con Monitoreo/Seguimiento"/>
    <s v="Se debe realizar ajuste al control para que cumpla con el diseño de controles del DAFP, se anexa reporte desde enero a agosto/2024 donde se evidencia el formulario gia y el listado de acceso de roles solicitados por funcionario; con lo cual se da cumplimiento al control."/>
    <s v="Control revisado"/>
    <s v="19/09/2024"/>
    <x v="0"/>
    <x v="2"/>
    <m/>
    <m/>
  </r>
  <r>
    <s v="RP-5217"/>
    <x v="8"/>
    <s v="FND-29440_x000a_FND-29441_x000a_FND-29442"/>
    <s v="R4-MPFD_x000a_R2-MPFD_x000a_R3-MPFD"/>
    <x v="1"/>
    <s v="MPFD-CP10: Verificar el cumplimiento de los lineamientos y procedimientos establecidos para la gestión documental"/>
    <x v="1"/>
    <s v="Verificar el cumplimiento de los lineamientos y procedimientos establecidos para la gestión documental"/>
    <s v="Control Vigente"/>
    <s v="MPFD0801F04 Lista de asistencia MPFD0801F05 Ayuda de memoria"/>
    <s v="Baron Peralta, Marco Antonio_x000a_Grajales Vergara, Lina Marcela"/>
    <s v="Camacho Luna, Gladys"/>
    <s v="Ger Gestion Humana y Administrativa - Dir Servicios Administrativos"/>
    <s v="1/01/2024"/>
    <s v="31/12/2024"/>
    <s v="Con Autocontrol"/>
    <s v="Cumplida"/>
    <s v="Se adjuntan ayudas de memoria y las listas de asistencia de las visitas realizadas a las áreas de la Empresa, en las que se verifica el cumplimiento de los lineamientos, procesos y procedimientos, uso de formatos e instructivos en materia de Gestión Documental. Desde la Dirección Servicios Administrativos se verifica la aplicación de los procedimientos en materia archivistica no solo con las visitas, tambíen se comprueba con las transferencias primarias realizadas por las áreas al archivo central en cumplimiento al cronograma establecido para la vigencia 2024"/>
    <s v="Con Monitoreo/Seguimiento"/>
    <s v="Se debe realizar ajuste al diseño de controles teniendo en cuenta la metodología del DAFP, se evidencias ayudas de memoria y listas de asistencia desde abril a julio/24 a diferentes áreas de la Empresa, en algunas ayudas de memoria se argumenta que se deben tener en cuenta los lineamientos de gestión documental, en otras se menciona el acuerdo 1/2024 que indica la responsabilidad con los documentos y archivos, en otras se menciona el uso de herramientas ofimáticas, los perfiles que deben tener los gestores documentales, no hay un estándar para verificar los lineamientos de gestión documental que es el control por lo cual no se puede validar su efectividad."/>
    <s v="Control revisado"/>
    <s v="19/09/2024"/>
    <x v="0"/>
    <x v="0"/>
    <m/>
    <m/>
  </r>
  <r>
    <s v="RP-5223"/>
    <x v="8"/>
    <s v="FND-29441"/>
    <s v="R2-MPFD"/>
    <x v="1"/>
    <s v="MPFD-CP11: Realizar visitas a cada dependencia para el levantamiento de datos de evaluación condiciones locativas de archivo"/>
    <x v="1"/>
    <s v="Realizar visitas a cada dependencia para el levantamiento de datos de evaluación condiciones locativas de archivo "/>
    <s v="Control Vigente"/>
    <s v="Informe de seguimiento y control a deterioro de documentos"/>
    <s v="Baron Peralta, Marco Antonio_x000a_Grajales Vergara, Lina Marcela"/>
    <s v="Camacho Luna, Gladys"/>
    <s v="Ger Gestion Humana y Administrativa - Dir Servicios Administrativos"/>
    <s v="1/01/2024"/>
    <s v="31/12/2024"/>
    <s v="Con Autocontrol"/>
    <s v="Cumplida"/>
    <s v="La Dirección Servicios Administrativos no cuenta con el profesional en Restauración. Sin embargo, se dio lineamientos como medida preventiva a la Dirección Servicio Acueducto y Alcantarillado Zona 4, mediante memorando interno 1451001-2024-0713, la cual reporto un incidente con la documentación de archivo que resulto afectada."/>
    <s v="Con Monitoreo/Seguimiento"/>
    <s v="La evidencia difiere del medio de verificación: Informe de seguimiento y control a deterioro de documentos. Se anexó comunicado 145001-2024-0713 dirigido a la zona 4 con recomendaciones para el secado de documentos de archivo debido a materialización del riesgo por deterioro de documentos. Control no cumple y no se puede validar su efectividad._x000a_ El control debe ser ajustado de acuerdo con la metodología del DAFP._x000a_  "/>
    <s v="Control revisado"/>
    <s v="19/09/2024"/>
    <x v="0"/>
    <x v="1"/>
    <m/>
    <m/>
  </r>
  <r>
    <s v="RP-5224"/>
    <x v="8"/>
    <s v="FND-29441"/>
    <s v="R2-MPFD"/>
    <x v="1"/>
    <s v="MPFD-CP12: Recuperar los documentos que por error involuntario se hayan dado como paso a obsoleto o se hayan cargado en otro proceso o subproceso"/>
    <x v="1"/>
    <s v="Recuperar los documentos que por error involuntario se hayan dado como paso a obsoleto o se hayan cargado en otro proceso o subproceso"/>
    <s v="Control Vigente"/>
    <s v="Búsqueda del documento en Aplicativo Mapa de Procesos o Lotus Notes"/>
    <s v="Benavides Torres, Gina Marcela"/>
    <s v="Camacho Luna, Gladys"/>
    <s v="Ger Gestion Humana y Administrativa - Dir Servicios Administrativos"/>
    <s v="1/01/2024"/>
    <s v="31/12/2024"/>
    <s v="Con Autocontrol"/>
    <s v="Cumplida"/>
    <s v="_x000a__x000a__x000a_ _x0009__x000a__x000a_ Durante el periodo no se presentó el caso de cargar involuntariamente documentos en el proceso que no corresponde._x000a__x0009__x000a_ _x000a__x000a_"/>
    <s v="Con Monitoreo/Seguimiento"/>
    <s v="No se presentan evidencias, se informa en el autocontrol que no se cometieron cargues erróneos en los documentos; no hay efectividad en el control el cual no cumple con el diseño de controles del DAFP._x000a_  "/>
    <s v="Control revisado"/>
    <s v="19/09/2024"/>
    <x v="0"/>
    <x v="4"/>
    <m/>
    <m/>
  </r>
  <r>
    <s v="RP-5231"/>
    <x v="8"/>
    <s v="FND-29442"/>
    <s v="R3-MPFD"/>
    <x v="1"/>
    <s v="MPFD-CP15:  Asegurar la disponibilidad y acceso a la información de manera oportuna"/>
    <x v="1"/>
    <s v="Asegurar la disponibilidad y acceso a la información de manera oportuna"/>
    <s v="Control Vigente"/>
    <s v="MPFD0301F05 Formato Único de Inventario Documental FUID de todas las áreas"/>
    <s v="Baron Peralta, Marco Antonio_x000a_Grajales Vergara, Lina Marcela"/>
    <s v="Camacho Luna, Gladys"/>
    <s v="Ger Gestion Humana y Administrativa - Dir Servicios Administrativos"/>
    <s v="1/01/2024"/>
    <s v="31/12/2024"/>
    <s v="Con Autocontrol"/>
    <s v="Cumplida"/>
    <s v="Se adjuntan los inventarios de gestión de las áreas según comunicado 1451001-2024-0531 &quot;Solicitud de inventarios de gestión a corte junio 2024&quot; del 30 de abri 2024"/>
    <s v="Con Monitoreo/Seguimiento"/>
    <s v="Aunque se anexan inventarios documentales de algunas áreas, muchos de ellos carecen de fecha de registro de entrada y de firmas tanto de quien elabora, entrega y recibe, el medio de verificación indica: MPFD0301F05 Formato Único de Inventario Documental FUID de todas las áreas, según los archivos no ese encuentra la totalidad de las 103 áreas de la Empresa, por lo tanto el control no se cumple y no es efectivo._x000a_ El control debe ser ajustado teniendo en cuenta el diseño de controles del DAFP"/>
    <s v="Control revisado"/>
    <s v="19/09/2024"/>
    <x v="0"/>
    <x v="0"/>
    <m/>
    <m/>
  </r>
  <r>
    <s v="RP-5227"/>
    <x v="8"/>
    <s v="FND-29441_x000a_FND-29442"/>
    <s v="R2-MPFD_x000a_R3-MPFD"/>
    <x v="1"/>
    <s v="MPFD-CP16: Fortalecer el conocimiento del personal encargado de la gestión documental con el fin de garantizar la disponibilidad y confiabilidad de los documentos y el cumplimiento de los procedimientos asociados"/>
    <x v="1"/>
    <s v="Fortalecer el conocimiento del personal encargado de la gestión documental con el fin de garantizar la disponibilidad y confiabilidad de los documentos y el cumplimiento de los procedimientos asociados"/>
    <s v="Control Vigente"/>
    <s v="Presentación, Listas de asistencia, Correo electrónico, Evaluaciones "/>
    <s v="Baron Peralta, Marco Antonio_x000a_Grajales Vergara, Lina Marcela"/>
    <s v="Camacho Luna, Gladys"/>
    <s v="Ger Gestion Humana y Administrativa - Dir Servicios Administrativos"/>
    <s v="1/01/2024"/>
    <s v="31/12/2024"/>
    <s v="Con Autocontrol"/>
    <s v="Cumplida"/>
    <s v="Se adjunta el informe de las capacitaciones con corte a junio,  presentacion de las capacitaciones realizadas para la vigencia 2024, listas de asistencia y evaluaciones del evento."/>
    <s v="Con Monitoreo/Seguimiento"/>
    <s v="Se da cumplimiento al medio de verificación, se evidencia listados de asistencia, presentación y evaluaciones realizadas durante el mes de junio, el control es efectivo; sin enmbargo, se debe ealizar el ajuste al control teniendo en cuenta el diseño de controles de la metodología del DAFP."/>
    <s v="Control revisado"/>
    <s v="19/09/2024"/>
    <x v="0"/>
    <x v="2"/>
    <m/>
    <m/>
  </r>
  <r>
    <s v="RP-5230"/>
    <x v="8"/>
    <s v="FND-29442"/>
    <s v="R3-MPFD"/>
    <x v="1"/>
    <s v="MPFD-CP18: Asegurar que los documentos físicos radicados en otros puntos de la Empresa sean asignados correctamente a las áreas competentes."/>
    <x v="1"/>
    <s v="Asegurar que los documentos físicos radicados en otros puntos de la Empresa sean asignados correctamente a las áreas competentes."/>
    <s v="Control Vigente"/>
    <s v="Planilla control de radicación de correspondencia de entrada"/>
    <s v="Baron Peralta, Marco Antonio_x000a_Grajales Vergara, Lina Marcela"/>
    <s v="Camacho Luna, Gladys"/>
    <s v="Ger Gestion Humana y Administrativa - Dir Servicios Administrativos"/>
    <s v="1/01/2024"/>
    <s v="31/12/2024"/>
    <s v="Con Autocontrol"/>
    <s v="Cumplida"/>
    <s v="Se anexa informe en el cual se concluye que Para el proceso de radicación y distribución de anexos físicos, las entradas que fueron radicadas en aplicativo de correspondencia CORI en físico y aquellas que contienen anexos se debe llevar un registro en planillas para que el motorizado encargado de operador postal 4-72 se encargue de distribuirlos a las áreas competentes de respuesta, de igual manera se efectúa para las salidas que tiene asociado un anexo es necesario hacerlo llegar a correspondencia para su gestión de entrega."/>
    <s v="Con Monitoreo/Seguimiento"/>
    <s v="No se puede validar la efectividad del control debido a que se presenta informe del 27 de agosto/24 que someramente menciona las planillas control de correspondencia, no se informa durante el período cuantas se realizaron y que función desarrolla. El control debe ser ajustado para dar cumplimiento a la metodología de controles del DAFP."/>
    <s v="Control revisado"/>
    <s v="19/09/2024"/>
    <x v="0"/>
    <x v="0"/>
    <m/>
    <m/>
  </r>
  <r>
    <s v="RP-5232"/>
    <x v="8"/>
    <s v="FND-29442"/>
    <s v="R3-MPFD"/>
    <x v="1"/>
    <s v="MPFD-CP19: Asegurar que las comunicaciones oficiales contengan los documentos anexos e inicien el flujo documental en el Aplicativo de Correspondencia"/>
    <x v="1"/>
    <s v="Asegurar que las comunicaciones oficiales contengan los documentos anexos e inicien el flujo documental en el Aplicativo de Correspondencia"/>
    <s v="Control Vigente"/>
    <s v="Anexos de documentos de entrada y salida"/>
    <s v="Baron Peralta, Marco Antonio_x000a_Grajales Vergara, Lina Marcela"/>
    <s v="Camacho Luna, Gladys"/>
    <s v="Ger Gestion Humana y Administrativa - Dir Servicios Administrativos"/>
    <s v="1/01/2024"/>
    <s v="31/12/2024"/>
    <s v="Con Autocontrol"/>
    <s v="Cumplida"/>
    <s v="Se anexa informe en el cual se concluye que Para la radicación de comunicaciones externas oficiales, se realiza la recepción de los documentos en aplicativo de correspondencia CORI, así mismo para las salidas que fueron generadas y que contengan anexos es necesario diligenciar en babero de CORI mensaje que contiene anexo físico y diligenciar el formato de anexos mencionando los documentos que se van adjuntar, para que el funcionario de operador postal encargado de relacionar en libros de correspondencia y hacer entrega a las áreas competentes de respuesta tenga conocimiento."/>
    <s v="Con Monitoreo/Seguimiento"/>
    <s v="No hay efectividad en el control, se difiere de la evidencia y el medio de verificación, el control debe ser ajustado teniendo en cuenta la metodología del DAFP."/>
    <s v="Control revisado"/>
    <s v="19/09/2024"/>
    <x v="0"/>
    <x v="1"/>
    <m/>
    <m/>
  </r>
  <r>
    <s v="RP-6006"/>
    <x v="8"/>
    <s v="FND-29442"/>
    <s v="R3-MPFD"/>
    <x v="1"/>
    <s v="MPFD-CP2: Asegurar que las comunicaciones oficiales sean asignadas y entregadas a las áreas responsables"/>
    <x v="1"/>
    <s v="Asegurar que las comunicaciones oficiales sean asignadas y entregadas a las áreas responsables"/>
    <s v="Control Vigente"/>
    <s v="Libros de Registro de Correspondencia  Anexo de documentos de entrada y salida"/>
    <s v="Baron Peralta, Marco Antonio_x000a_Grajales Vergara, Lina Marcela"/>
    <s v="Camacho Luna, Gladys"/>
    <s v="Ger Gestion Humana y Administrativa - Dir Servicios Administrativos"/>
    <s v="1/01/2024"/>
    <s v="31/12/2024"/>
    <s v="Con Autocontrol"/>
    <s v="Cumplida"/>
    <s v="Se anexa informe en el cual se concluye que durante el trimestre mayo, junio, julio y agosto de 2024, para asegurar que las comunicaciones oficiales sean asignadas y entregadas a las áreas responsables, y reducir el Control de Riesgos RP-6006 “Posibilidad de no tener la disponibilidad de los documentos (físicos, digitales) o de los medios de soporte de almacenamiento” se utilizan las herramientas estadísticas del aplicativo de correspondencia CORI y los formatos de registro de la correspondencia de entrada y anexos físicos si existen, con lo cual se ratifica que las peticiones llegan a las áreas responsables para la respectiva respuesta."/>
    <s v="Con Monitoreo/Seguimiento"/>
    <s v="No se da cumplimiento al medio de verificación, el control requiere ser ajustado de acuerdo con la metodología del DAFP, se anexó informe fechado 27/0/2024 y presenta link de la base de excel con entradas, salidas y traslado por competencia los cuales se registran hasta el 28/06/2024,quedando dos meses sin registrar el período que se evalúa en este monitoreo: mayo a agosto/24, que también difiere de lo enunciado en el autocontrol._x000a_ Control no cumple y no es efectivo."/>
    <s v="Control revisado"/>
    <s v="19/09/2024"/>
    <x v="0"/>
    <x v="1"/>
    <m/>
    <m/>
  </r>
  <r>
    <s v="RP-5236"/>
    <x v="8"/>
    <s v="FND-29442"/>
    <s v="R3-MPFD"/>
    <x v="1"/>
    <s v="MPFD-CP21:  Cargue de información de proyecto técnicos. Asegurar la disponibilidad y acceso a la información de manera oportuna"/>
    <x v="1"/>
    <s v="Cargue de información de proyecto técnicos. Asegurar la disponibilidad y acceso a la información de manera oportuna"/>
    <s v="Control Vigente"/>
    <s v="Archivo Electrónico – CITE"/>
    <s v="Garay Niño, Alejandra Maria_x000a_Hernandez Peña, Fanny_x000a_Muñoz Adarve, Johanna"/>
    <s v="Camacho Luna, Gladys"/>
    <s v="Ger de Tecnologia - Dir Informacion Tecnica y Geografica"/>
    <s v="1/01/2024"/>
    <s v="31/12/2024"/>
    <s v="Con Autocontrol"/>
    <s v="Cumplida"/>
    <s v="Se anexa el Informe de Cargues de Información efectuados en el Archivo Electrónico"/>
    <s v="Con Monitoreo/Seguimiento"/>
    <s v="Por el volumen de la información se adjuntó informe elaborado el 22/08/2024 debidamente firmado, en el cual se comenta que de enero a agosto/2024 se ha realizado el cargue en el archivo electrónico - CITE e 712 Planos Cargados y 60 Fichas creadas de Récord de Obra Alcantarillado y Obras Acueducto, así como un total de 1436 Planos Cargados y 92 Fichas creadas de Proyectos de Acueducto y Alcantarillado y se anexan pantallazos del cargue, por lo cual se evidencia cumplimiento y efectividad en el control. Se debe ajustar el control dando cumplimiento al diseño de controles del DAFP."/>
    <s v="Control revisado"/>
    <s v="19/09/2024"/>
    <x v="0"/>
    <x v="2"/>
    <m/>
    <m/>
  </r>
  <r>
    <s v="RP-5237"/>
    <x v="8"/>
    <s v="FND-29442"/>
    <s v="R3-MPFD"/>
    <x v="1"/>
    <s v="MPFD-CP22: Revisión  y aprobación por parte del líder del proceso. Asegurar la confiabilidad y disponibilidad de los documentos a través de la aprobación por parte de los líderes de cada uno de los procesos"/>
    <x v="1"/>
    <s v="Revisión  y aprobación por parte del líder del proceso. Asegurar la confiabilidad y disponibilidad de los documentos a través de la aprobación por parte de los líderes de cada uno de los procesos"/>
    <s v="Control Vigente"/>
    <s v="Número de Solicitud asignada en el aplicativo mapa de procesos"/>
    <s v="Benavides Torres, Gina Marcela"/>
    <s v="Camacho Luna, Gladys"/>
    <s v="Ger Planeamiento y Control - Dir Gestion de Calidad y Procesos"/>
    <s v="1/01/2024"/>
    <s v="31/12/2024"/>
    <s v="Con Autocontrol"/>
    <s v="Cumplida"/>
    <s v="Se adjunta archivo con los número de Solicitud asignada en el aplicativo mapa de procesos_x000a__x0009__x000a_ _x000a__x000a_"/>
    <s v="Con Monitoreo/Seguimiento"/>
    <s v="Aunque se presenta excel con los números de solicitudes asignadas, no se evidencia cual es el control, no hay efectividad en el mismo; se debe realizar el ajuste del control teniendo en cuenta la metodología del diseño de controles del DAFP"/>
    <s v="Control revisado"/>
    <s v="19/09/2024"/>
    <x v="0"/>
    <x v="0"/>
    <m/>
    <m/>
  </r>
  <r>
    <s v="RP-5216"/>
    <x v="8"/>
    <s v="FND-29440"/>
    <s v="R4-MPFD"/>
    <x v="1"/>
    <s v="MPFD-CP23: Revisar, depurar y retirar material metálico para no causar deterioro de los documentos"/>
    <x v="1"/>
    <s v="Revisar, depurar y retirar material metálico para no causar deterioro de los documentos "/>
    <s v="Control Vigente"/>
    <s v="MPFD0301F08 Referencia Cruzada"/>
    <s v="Baron Peralta, Marco Antonio_x000a_Grajales Vergara, Lina Marcela"/>
    <s v="Camacho Luna, Gladys"/>
    <s v="Ger Gestion Humana y Administrativa - Dir Servicios Administrativos"/>
    <s v="1/01/2024"/>
    <s v="31/12/2024"/>
    <s v="Con Autocontrol"/>
    <s v="Cumplida"/>
    <s v="Durante las visitas de asistencia técnica para el cierre de brechas, evaluación y aplicación de las Tablas de Retención Documental y  mediante las capacitaciones se concientiza a los gestores de archivo sobre la importancia de conservar y proteger la documentación de todo tipo de material adhesivo o metálico que puede causar daños irreversibles a los documentos de archivo, y a la memoria institucional de la empresa. Adicional a ello, lo que nos permite llevar un control de la adecuada aplicación de los lineamientos en materia de gestión documental son las transferencias primarias realizadas por las áreas par lo cual se adjuntan los inventarios de transferencia, ayudas de memoria y las actas de transferencia._x000a_ Dicho lo anterior, el medio de verificación Formato MPFD0301F08 Referencia Cruzada no se adjunta, puesto que las áreas no reportan este documento; es revisado en el control de calidad que se realiza por el grupo de gestión documental durante la visita de asistencia técnica mas no es solicitado. "/>
    <s v="Con Monitoreo/Seguimiento"/>
    <s v="No hay efectividad en el control, las evidencias difieren del medio de verificación: MPFD0301F08 Referencia Cruzada, se requiere ajustar el control de acuerdo con la metodología de diseño de controles del DAFP."/>
    <s v="Control revisado"/>
    <s v="19/09/2024"/>
    <x v="0"/>
    <x v="1"/>
    <m/>
    <m/>
  </r>
  <r>
    <s v="RP-5234"/>
    <x v="8"/>
    <s v="FND-29442"/>
    <s v="R3-MPFD"/>
    <x v="1"/>
    <s v="MPFD-CP24: Generar las entradas y salidas de comunicaciones  oficiales en caso de fallas en el Aplicativo de Correspondencia"/>
    <x v="1"/>
    <s v="Generar las entradas y salidas de comunicaciones  oficiales en caso de fallas en el Aplicativo de Correspondencia"/>
    <s v="Control Vigente"/>
    <s v="Documento de referencia en Aplicativo de Correspondencia"/>
    <s v="Baron Peralta, Marco Antonio_x000a_Grajales Vergara, Lina Marcela"/>
    <s v="Camacho Luna, Gladys"/>
    <s v="Ger Gestion Humana y Administrativa - Dir Servicios Administrativos"/>
    <s v="1/01/2024"/>
    <s v="31/12/2024"/>
    <s v="Con Autocontrol"/>
    <s v="Cumplida"/>
    <s v="Se anexa informe en el cual se concluye que durante los meses de mayo, junio, julio y agosto de 2024 no se presentaron fallas en el fluido eléctrico que afectaran la normal el acceso y/o consulta de la información al Aplicativo de Correspondencia, por ende, no fue requerido implementar el plan de contingencia."/>
    <s v="Con Monitoreo/Seguimiento"/>
    <s v="sE ANEXA INFORME FECHADO EL 27/08/2024 DONDE INFORMA QUE NO SE PRESENTARON FALLAS EN EL FLUIDO ELÉCTRICO, RAZÓN POR LA CUAL NO SE PUEDE VALIDAR SI EL CONTROL ES EFECTIVO ; ES IMPORTANTE RESALTAR QUE SE DEBE DAR CUMPLIMIENTO AL MEDIO DE VERIFICACIÓN: Aplicativo de Correspondencia (en el campo de Referencia se indican el número de turno, la hora, punto de atención) de los meses de enero, febrero, marzo y abril de 2024"/>
    <s v="Control revisado"/>
    <s v="19/09/2024"/>
    <x v="0"/>
    <x v="1"/>
    <m/>
    <m/>
  </r>
  <r>
    <s v="RP-5212"/>
    <x v="8"/>
    <s v="FND-29439"/>
    <s v="R5-MPFD"/>
    <x v="1"/>
    <s v="MPFD-CP26: Establecer los lineamientos para dar respuesta a los diferentes tipos de comunicaciones oficiales (Número de consecutivo del aplicativo, Fecha de emisión correspondiente a la del aplicativo, Firma del responsable de la respuesta, Datos del destinatario)."/>
    <x v="1"/>
    <s v="Establecer los lineamientos para dar respuesta a los diferentes tipos de comunicaciones oficiales (Número de consecutivo del aplicativo, Fecha de emisión correspondiente a la del aplicativo, Firma del responsable de la respuesta, Datos del destinatario). "/>
    <s v="Control Vigente"/>
    <s v="Formulario Correspondencia Documento de Salida (Aplicativo de Correspondencia), Libro de registro de anexos físicos, MPFD0205F01 Anexos de documentos de entrada y salida. MPFD0302F01 Entrega y Recepción de documentos, MPFD0302F13 Marquilla Envío."/>
    <s v="Baron Peralta, Marco Antonio_x000a_Grajales Vergara, Lina Marcela"/>
    <s v="Camacho Luna, Gladys"/>
    <s v="Ger Gestion Humana y Administrativa - Dir Servicios Administrativos"/>
    <s v="1/01/2024"/>
    <s v="31/12/2024"/>
    <s v="Con Autocontrol"/>
    <s v="Cumplida"/>
    <s v="Se anexa informe en el cual se concluye que en todos los casos se propende por enviar y entregar de manera efectiva y eficiente los comunicados expedidos por las áreas como respuesta a las diferentes peticiones y/o requerimientos de los peticionarios, usando los canales disponibles de entrega que autoriza la legislación en materia de comunicación de respuestas"/>
    <s v="Con Monitoreo/Seguimiento"/>
    <s v="La evidencia anexa difiere del medio de verificación:Formulario Correspondencia Documento de Salida (Aplicativo de Correspondencia), Libro de registro de anexos físicos, MPFD0205F01 Anexos de documentos de entrada y salida. MPFD0302F01 Entrega y Recepción de documentos, MPFD0302F13 Marquilla Envío._x000a_ El informe que se anexa es de fecha de 30/08/2024 el cual menciona unas actividades relacionadas para la respuesta a las comunicaciones oficiales, por lo tanto, no hay efectividad en el control._x000a_ El control debe ser ajustado teniendo en cuenta la metodología del diseño de controles."/>
    <s v="Control revisado"/>
    <s v="19/09/2024"/>
    <x v="0"/>
    <x v="2"/>
    <m/>
    <m/>
  </r>
  <r>
    <s v="RP-5213"/>
    <x v="8"/>
    <s v="FND-29439"/>
    <s v="R5-MPFD"/>
    <x v="1"/>
    <s v="MPFD-CP27: Seguimiento a la notificación de comunicaciones oficiales."/>
    <x v="1"/>
    <s v="Seguimiento a la notificación de comunicaciones oficiales. "/>
    <s v="Control Vigente"/>
    <s v="Citación Acta de Notificación personal ó Notificación por aviso, Notificación electrónica, Publicación por Página Web o cartelera Planilla listado de envíos del aplicativo de correspondencia Guía de entrega Correo de la relación diaria de las Guías de correo notificado"/>
    <s v="Baron Peralta, Marco Antonio_x000a_Grajales Vergara, Lina Marcela"/>
    <s v="Camacho Luna, Gladys"/>
    <s v="Ger Gestion Humana y Administrativa - Dir Servicios Administrativos"/>
    <s v="1/01/2024"/>
    <s v="31/12/2024"/>
    <s v="Con Autocontrol"/>
    <s v="Cumplida"/>
    <s v="Se anexa informe en el cual se concluye que la generación de salidas de respuestas a peticiones de usuarios se diligencia a través del aplicativo de correspondencia CORI, mediante el formato de salida, este asigna un número único de salida la cual se identifica con la sigla S-2024-XXX y consecutivo; los funcionarios con el rol de radicador de salidas de correspondencia cargan los documentos junto con sus anexos y diligencian el formato de anexos mencionando los documentos que se van adjuntar (cuando los contiene), una vez llegan a vista de impresión de anexos, los funcionarios del proceso de correspondencia se encargan de realizar la revisión y verificación de datos que contiene para el envió, una vez revisado, se efectúan planillas de 40 envíos y luego a través de correo electrónico a operadorpostal@acueducto.com.co, remite una base en Excel que contiene los datos de los documentos que fueron planillados, para el tipo de correo notificado se envía citación a los usuarios que decidan su notificación al predio, para que se acerquen a las oficinas de central de operaciones a Notificación personal, si al cabo de 5 días de expedida esta citación el usuario no se presenta, al día sexto se genera la notificación por aviso que consiste en el envío del aviso junto con el acto administrativo, si esta notificación no se surte por no entrega en el predio por las causales de No entregado, no existe, rehusado, Cerrado, Fuerza mayor, dirección errada, fallecido, etc. se publican en la página Web, y en cartelera de la sala corporativa de Central de Operaciones. Para los casos que el usuario acepto la notificación a correo electrónico se envía aviso junto con acto administrativo a través de los correos de certimail, que son certificados por operador postal para la remisión de acuses."/>
    <s v="Con Monitoreo/Seguimiento"/>
    <s v="Se presenta informe fechado el 30 de agosto/2024 con imagen de Citación, Acta de Notificación personal ó Notificación por aviso, Notificación electrónica, Publicación por Página Web o cartelera, Planilla listado de envíos del aplicativo de correspondencia Guía de entrega y  Correo de la relación diaria de las Guías de correo notificado, no se cuantifica la cantidad de comunicaciones que fueron asignadas  o distribuidas incorrectamente en el período evaluado; por lo cual no es posible validar si el control es efectivo._x000a_ Se debe realizar el ajuste del control según la metodología del DAFP"/>
    <s v="Control revisado"/>
    <s v="19/09/2024"/>
    <x v="0"/>
    <x v="0"/>
    <m/>
    <m/>
  </r>
  <r>
    <s v="RP-5235"/>
    <x v="8"/>
    <s v="FND-29442"/>
    <s v="R3-MPFD"/>
    <x v="1"/>
    <s v="MPFD-CP29: Realizar la radicación de las comunicaciones oficiales de los diferentes usuarios exportándolos a un archivo plano para ser radicados en el aplicativo de correspondencia"/>
    <x v="1"/>
    <s v="Realizar la radicación de las comunicaciones oficiales de los diferentes usuarios exportándolos a un archivo plano para ser radicados en el aplicativo de correspondencia"/>
    <s v="Control Vigente"/>
    <s v="Archivo plano de correos radicados"/>
    <s v="Baron Peralta, Marco Antonio_x000a_Grajales Vergara, Lina Marcela"/>
    <s v="Camacho Luna, Gladys"/>
    <s v="Ger Gestion Humana y Administrativa - Dir Servicios Administrativos"/>
    <s v="1/01/2024"/>
    <s v="31/12/2024"/>
    <s v="Con Autocontrol"/>
    <s v="Cumplida"/>
    <s v="Se anexa informe en el cual se concluye que conforme a lo anterior, la Dirección de Servicios Administrativos no ha recibido multa, sanción o requerimiento por parte de entes de control o Superintendencia de Servicios Públicos donde se identifique que se ha incurrido en una entrega extemporánea, por ende, no hay evidencias que aportar."/>
    <s v="Con Monitoreo/Seguimiento"/>
    <s v="No se cumple con el medio de verificación: Archivo plano de correos radicados, se anexó un informe fechado el 30/08/2024 no ha recibido multa, sanción o requerimiento por parte de entes de control o Superintendencia de Servicios Públicos donde se identifique que se ha incurrido en una entrega extemporánea, por ende, no hay evidencias que aportar. El control no es efectivo y se debe realizar el ajuste al control teniendo en cuenta la metodología del DAFP"/>
    <s v="Control revisado"/>
    <s v="20/09/2024"/>
    <x v="0"/>
    <x v="1"/>
    <m/>
    <m/>
  </r>
  <r>
    <s v="RP-6005"/>
    <x v="8"/>
    <s v="FND-29442"/>
    <s v="R3-MPFD"/>
    <x v="1"/>
    <s v="MPFD-CP30: Seguimiento a control de tiempos de solicitudes Aplicativo Mapa de Procesos"/>
    <x v="1"/>
    <s v="R3-MPFD-CA7  Inoportunidad, omisión o error en la publicación del documento en el Aplicativo Mapa de Procesos"/>
    <s v="Control Vigente"/>
    <s v="Trazabilidad solicitudes documentales"/>
    <s v="Benavides Torres, Gina Marcela"/>
    <s v="Camacho Luna, Gladys"/>
    <s v="Ger Planeamiento y Control - Dir Gestion de Calidad y Procesos"/>
    <s v="1/01/2024"/>
    <s v="31/12/2024"/>
    <s v="Con Autocontrol"/>
    <s v="Cumplida"/>
    <s v=" Se adjunta archivo de trazabilidad de solicitudes se hace seguimiento de tiempos desde la realización de la solicitud, asignación, elaboración (analista) y aprobación (líder del proceso), adicional se adjunta la evidencia de correos relacionando las solicitudes pendientes de tiempo de gestión_x000a__x0009__x000a_ _x000a__x000a__x000a__x0009__x000a_ _x000a__x000a_"/>
    <s v="Con Monitoreo/Seguimiento"/>
    <s v="Se anexó excel con la trazabilidad de solicitudes; sin embargo no se evidencia cual es el control; por lo tanto, no hay efectividad, se recomienda ajustar el control de acuerdo con la metodología del diseño de controles del DAFP."/>
    <s v="Control revisado"/>
    <s v="20/09/2024"/>
    <x v="0"/>
    <x v="2"/>
    <m/>
    <m/>
  </r>
  <r>
    <s v="RP-5228"/>
    <x v="8"/>
    <s v="FND-29442"/>
    <s v="R3-MPFD"/>
    <x v="1"/>
    <s v="MPFD-CP31:  Asegurar la disponibilidad y acceso a la información de manera oportuna en los documentos digitalizados."/>
    <x v="1"/>
    <s v=" Asegurar la disponibilidad y acceso a la información de manera oportuna en los documentos digitalizados."/>
    <s v="Control Vigente"/>
    <s v="MPFT0401F06 Asignación De Número De Récord de Obra Archivo Electrónico - CITe"/>
    <s v="Garay Niño, Alejandra Maria_x000a_Hernandez Peña, Fanny_x000a_Muñoz Adarve, Johanna"/>
    <s v="Camacho Luna, Gladys"/>
    <s v="Ger de Tecnologia - Dir Informacion Tecnica y Geografica"/>
    <s v="1/01/2024"/>
    <s v="31/12/2024"/>
    <s v="Con Autocontrol"/>
    <s v="Cumplida"/>
    <s v="_x000a__x000a__x000a_ _x0009__x000a__x000a_ Se adjuntan los formatos en los cuales se registran el seguimiento por parte del SIGUE de los proyectos_x000a__x0009__x000a_ _x000a__x000a_"/>
    <s v="Con Monitoreo/Seguimiento"/>
    <s v="Se anexan formato MPFT0401F03 e informe de fecha 22 de agosto/24 donde informan que se cargaron 60 Fichas creadas de Récord de Obra Alcantarillado y Obras Acueducto, se da cumplimiento a la actividad; se requiere actualizar el control de acuerdo con el diseño de controles del DAFP"/>
    <s v="Control revisado"/>
    <s v="20/09/2024"/>
    <x v="0"/>
    <x v="2"/>
    <m/>
    <m/>
  </r>
  <r>
    <s v="RP-5219"/>
    <x v="8"/>
    <s v="FND-29441"/>
    <s v="R2-MPFD"/>
    <x v="1"/>
    <s v="MPFD-CP7: Evitar la pérdida de los documentos controlando el préstamo de los mismos"/>
    <x v="1"/>
    <s v="Evitar la pérdida de los documentos controlando el préstamo de los mismos. "/>
    <s v="Control Vigente"/>
    <s v="MPFD0301F04 Hoja de control expediente, MPFD0401F04 Afuera, MPFD0401F03 Control de consulta, préstamo y devolución de información  Cuando aplique: MPFD0401F05 Cadena de custodia y MPFD0401F06 Acuerdo de confidencialidad MPFD0401F02 Solicitud consulta préstamo información, MPFD0401F01 Solicitud de soportes documentales ARCHIVO DE SUSCRIPTORES: MPFD0401F01 Solicitud de Soportes Documentales, MPFD0302F21 Cadena de Custodia."/>
    <s v="Baron Peralta, Marco Antonio_x000a_Grajales Vergara, Lina Marcela"/>
    <s v="Camacho Luna, Gladys"/>
    <s v="Ger Gestion Humana y Administrativa - Dir Servicios Administrativos"/>
    <s v="1/01/2024"/>
    <s v="31/12/2024"/>
    <s v="Con Autocontrol"/>
    <s v="Cumplida"/>
    <s v="Se adjuntan los formatos MPFD401F11-01 de Consulta, préstamo y devolución de documentos, de los meses de abril, mayo, junio y julio de 2024"/>
    <s v="Con Monitoreo/Seguimiento"/>
    <s v="La evidencia formato de control consulta y préstamo de documentos difiere del medio de verificación MPFD0301F04 Hoja de control expediente, MPFD0401F04 Afuera, MPFD0401F03 Control de consulta, préstamo y devolución de información  Cuando aplique: MPFD0401F05 Cadena de custodia y MPFD0401F06 Acuerdo de confidencialidad MPFD0401F02 Solicitud consulta préstamo información, MPFD0401F01 Solicitud de soportes documentales ARCHIVO DE SUSCRIPTORES: MPFD0401F01 Solicitud de Soportes Documentales, MPFD0302F21 Cadena de Custodia, por lo cual no se puede evaluar la efectividad del control._x000a_ Se requiere ajustar el control de acuerdo con la metodología del DAFP."/>
    <s v="Control revisado"/>
    <s v="20/09/2024"/>
    <x v="0"/>
    <x v="1"/>
    <m/>
    <m/>
  </r>
  <r>
    <s v="RP-5215"/>
    <x v="8"/>
    <s v="FND-29440_x000a_FND-29441"/>
    <s v="R4-MPFD_x000a_R2-MPFD"/>
    <x v="1"/>
    <s v="MPFD-CP8: Garantizar las condiciones locativas y ambientales para la conservación de los documentos del Archivo Central de la Empresa."/>
    <x v="1"/>
    <s v="Garantizar las condiciones locativas y ambientales para la conservación de los documentos del Archivo Central de la Empresa"/>
    <s v="Control Vigente"/>
    <s v="Informe de gestión   condiciones ambientales presentado por el contratista "/>
    <s v="Baron Peralta, Marco Antonio_x000a_Grajales Vergara, Lina Marcela"/>
    <s v="Camacho Luna, Gladys"/>
    <s v="Ger Gestion Humana y Administrativa - Dir Servicios Administrativos"/>
    <s v="1/01/2024"/>
    <s v="31/12/2024"/>
    <s v="Con Autocontrol"/>
    <s v="Cumplida"/>
    <s v="Se reportó Bitacora de Limpieza de los meses de abril, mayo, junio y julio. Así mismo se reportó los informes de gestión de los meses de abril, mayo, junio y julio del 2024; del contrato 2-09-14500-0549-2024 presentados por el contratista EGS-Soluciones en el cual se evidencia el reporte de medición en lo concerniente a las condiciones locativas y ambientales para la conservación de los documentos del Archivo Central de la Empresa. "/>
    <s v="Con Monitoreo/Seguimiento"/>
    <s v="Se debe realizar el ajuste al control de acuerdo con la metodología del DAFP, se revisan los informes de gestión de los meses abril a julio;  se evidencia la toma de temperatura y humedad ambiental, se presentan planillas en excel de las actividades de limpieza diaria realizadas; no obstante no se concluye que sucede con las fluctuaciones de temperatura y humedad que medidas se toman; asi mismo, en el exdel nunca se tiene observaciones ni siquiera del estado en el que se encuentra el mobiliario, razón por la cual no se puede dar como un control efectivo._x000a_  "/>
    <s v="Control revisado"/>
    <s v="20/09/2024"/>
    <x v="0"/>
    <x v="0"/>
    <m/>
    <m/>
  </r>
  <r>
    <s v="RP-5221"/>
    <x v="8"/>
    <s v="FND-29441"/>
    <s v="R2-MPFD"/>
    <x v="1"/>
    <s v="MPFD-CP9:  Lograr una búsqueda con oportunidad de los documentos solicitados por las áreas o usuarios"/>
    <x v="1"/>
    <s v="Lograr una búsqueda con oportunidad de los documentos solicitados por las áreas o usuarios  "/>
    <s v="Control Vigente"/>
    <s v="MPFD0301F05 Formato Único de Inventario Documental FUID de todas las áreas"/>
    <s v="Baron Peralta, Marco Antonio_x000a_Grajales Vergara, Lina Marcela"/>
    <s v="Camacho Luna, Gladys"/>
    <s v="Ger Gestion Humana y Administrativa - Dir Servicios Administrativos"/>
    <s v="1/01/2024"/>
    <s v="31/12/2024"/>
    <s v="Con Autocontrol"/>
    <s v="Cumplida"/>
    <s v="Se adjuntan los inventarios de gestión de las áreas según comunicado 1451001-2024-0531 &quot;Solicitud de inventarios de gestión a corte junio 2024&quot; del 30 de abri 2024"/>
    <s v="Con Monitoreo/Seguimiento"/>
    <s v="Se presentan algunos FUID los cuales carecen de firmas tanto del funcionario que elabora, aprueba recibe y no se identifican las fechas de registro de entrada, por lo cual el control no es efectivo y se debe ajustar teniendo en cuenta la metodología del DAFP  "/>
    <s v="Control revisado"/>
    <s v="19/09/2024"/>
    <x v="0"/>
    <x v="0"/>
    <m/>
    <m/>
  </r>
  <r>
    <s v="RP-6214"/>
    <x v="19"/>
    <s v="FND-29554"/>
    <s v="R2-MPFF"/>
    <x v="1"/>
    <s v="MPFF-CC15: Aplicación correcta de las retenciones en la fuente"/>
    <x v="2"/>
    <s v="Aplicación correcta de las retenciones en la fuente_x000a_Según el número de cuentas por pagar radicadas por día el profesional de Cuentas por pagar selecciona el equivalente al 10% de las cuentas trabajadas, aplicando criterios como tipo de contrato y montos, para determinar una distribución adecuada en el muestreo, previo cruce con la base de datos de los documentos de cobro radicados. Se realiza una verificación de la correcta aplicación de las retenciones en las cuentas de cobro, documentos equivalentes y otras órdenes de pago.En caso de inconsistencias se realiza la anulación en SAP y se genera un nuevo documento."/>
    <s v="Control Vigente"/>
    <s v="Informe de revisión de retenciones"/>
    <s v="Martinez Rodriguez, Olivia"/>
    <s v="Guerrero Ardila, Miller German"/>
    <s v="Ger Financiera - Dir Tributaria"/>
    <s v="1/01/2024"/>
    <s v="31/12/2024"/>
    <s v="Con Autocontrol"/>
    <s v="Cumplida"/>
    <s v="Se remiten evidencias: 1)Informe de revisión de retenciones"/>
    <s v="Con Monitoreo/Seguimiento"/>
    <s v="DISEÑO: La descripción del control cumple con algunos de los parámetros establecidos en la metodología de administración de riesgos (Responsable, propósito, evidencias, criterios de revisión y decisiones de aceptación o rechazo). Sin embargo, es importante identificar la frecuencia e incluir el área del cual es parte el responsable de la ejecución del control, al igual que la tipología del control, ya que este cumple una función más detectiva que correctiva.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AFP._x000a_ EJECUCIÓN: Se evidencia base de datos con la relación de los documentos de cobro recibidos entre abril y julio de 2024. Según el medio de verificación /evidencia establece un Informe de revisión de retenciones, el cual debería dar claridad sobre la ejecución del control en términos de la escogencia de la muestra y el resultado de la revisión."/>
    <s v="Control revisado"/>
    <s v="29/09/2024"/>
    <x v="2"/>
    <x v="0"/>
    <m/>
    <m/>
  </r>
  <r>
    <s v="RP-6223"/>
    <x v="19"/>
    <s v="FND-29556"/>
    <s v="R4-MPFF"/>
    <x v="1"/>
    <s v="MPFF-CC24: Validar documentación, Generar reporte de documentos pendientes"/>
    <x v="2"/>
    <s v="Validar documentación, Generar reporte de documentos pendientes._x000a__x000a_Verifica que el número de financiaciones efectuas en el ERP SAP y entregadas al área del archivo, tengan la totalidad de los documentos aportados por el usuario.  _x000a_En caso de que no no estén los documentos completos, se solicitan por correo electrónico."/>
    <s v="Control Vigente"/>
    <s v="Reporte seguimiento de entrega a Archivo (Excel)_x000a_Correo electrónico"/>
    <s v="Martinez Rodriguez, Olivia"/>
    <s v="Guerrero Ardila, Miller German"/>
    <s v="Ger Financiera - Dir Jurisdiccion Coactiva"/>
    <s v="1/01/2024"/>
    <s v="31/12/2024"/>
    <s v="Con Autocontrol"/>
    <s v="Cumplida"/>
    <s v="Se remiten evidencias: 1) Reporte seguimiento de entrega a Archivo (Excel),  2) Correo electrónico_x000a_  "/>
    <s v="Con Monitoreo/Seguimiento"/>
    <s v="DISEÑO: La descripción del control cumple con algunos de los parámetros establecidos en la metodología de administración de riesgos (Propósito, evidencias, criterios de revisión y decisiones de aceptación o rechazo). Sin embargo, es importante identificar la frecuencia y el responsable de la ejecución del control. Se recomienda revisar la tipología del control, ya que este cumple una función más detectiva que correctiva.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AFP._x000a_ EJECUCIÓN: Se evidencia relación de acuerdos de pago pendientes de remitir al archivo correspondiente al período de abril a julio de 2024. Se evidencia muestra de correos electrónicos de solicitud de los acuerdos de pago pendientes. Lo anterior con el medio de verificación definido y período de monitoreo."/>
    <s v="Control revisado"/>
    <s v="29/09/2024"/>
    <x v="2"/>
    <x v="2"/>
    <s v="Es control correctivo"/>
    <m/>
  </r>
  <r>
    <s v="RP-6236"/>
    <x v="19"/>
    <s v="FND-29560"/>
    <s v="R8-MPFF"/>
    <x v="1"/>
    <s v="MPFF-CC37: Valida la inconsistencia e identifica según el penúltimo digito de la referencia enviada por el banco, el tipo de pago realizado"/>
    <x v="2"/>
    <s v="Valida la inconsistencia e identifica según el penúltimo digito de la referencia enviada por el banco, el tipo de pago realizado._x000a__x000a_Valida la inconsistencia e identifica según el penúltimo digito de la referencia enviada por el banco, el tipo de pago realizado (financiación, pago masivo, estado de cuenta, pago a terceros u otros), a través de la transacción FP05 con el fin de clarificar o aplicar el pago adecuadamente. Lo anterior, de acuerdo con el Instructivo - MPFF0401I01 Aplicación, clarificación y anulación de pagos"/>
    <s v="Control Vigente"/>
    <s v="Registro en SAP (trazabilidad de la transacción)"/>
    <s v="Martinez Rodriguez, Olivia"/>
    <s v="Guerrero Ardila, Miller German"/>
    <s v="Ger Financiera - Dir Tesoreria"/>
    <s v="1/01/2024"/>
    <s v="31/12/2024"/>
    <s v="Con Autocontrol"/>
    <s v="Cumplida"/>
    <s v="Se remiten evidencias: Registro en SAP (trazabilidad de la transacción), aclarando que en los meses de mayo a julio no hubo clarificación de pago."/>
    <s v="Con Monitoreo/Seguimiento"/>
    <s v="DISEÑO: La descripción del control cumple con algunos de los parámetros establecidos en la metodología de administración de riesgos (Propósito, criterios de revisión y decisiones de aceptación o rechazo). Sin embargo, es importante identificar la frecuencia, el responsable de la ejecución del control y la evidencia.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AFP._x000a_ EJECUCIÓN: Se evidencia documento con relación de partidas clarificadas durante los meses de mayo a julio de 2024, aclarando que durante estos meses no se presentaron reclamaciones por el proceso de clarificación. La evidencia proporcionada corresponde al medio de verificación y al período de monitoreo. Es importante tener en cuenta que la aplicación de este control correctivo puede denotar la materialización del riesgos, tal cual como se encuentra definido"/>
    <s v="Control revisado"/>
    <s v="29/09/2024"/>
    <x v="2"/>
    <x v="2"/>
    <s v="Es control correctivo"/>
    <m/>
  </r>
  <r>
    <s v="RP-6238"/>
    <x v="19"/>
    <s v="FND-29560"/>
    <s v="R8-MPFF"/>
    <x v="1"/>
    <s v="MPFF-CC39: Revisión y concililación del recaudo de bancos"/>
    <x v="2"/>
    <s v="Revisión y concililación del recaudo de bancos._x000a__x000a_De forma diaria y para el cierre del mes se realiza la revisión y concililación del recaudo de bancos, pudiendose establecer si existe alguna inconsistencia en la aplicación del pago. Si se determina que la inconsistencia corresponde a una modificación realizada por las Gerencias de Zona se informa mediante correo electrónico para que envien la justificación del hecho y se realicen los ajustes de correspondan."/>
    <s v="Control Vigente"/>
    <s v="Matriz de conciliación_x000a_Informe estadístico de clarificación de pagos_x000a_Correo electrónico"/>
    <s v="Martinez Rodriguez, Olivia"/>
    <s v="Guerrero Ardila, Miller German"/>
    <s v="Ger Financiera - Dir Tesoreria"/>
    <s v="1/01/2024"/>
    <s v="31/12/2024"/>
    <s v="Con Autocontrol"/>
    <s v="Cumplida"/>
    <s v="Se remiten evidencias: Matriz de conciliación, Informe estadístico de clarificación de pagos y correo electrónico. En los meses de mayo a julio no se presentaron clarificaciones de pago por ende no se remitieron correos a las zonas._x000a_  _x000a_  _x000a_  "/>
    <s v="Con Monitoreo/Seguimiento"/>
    <s v="DISEÑO: La descripción del control cumple con algunos de los parámetros establecidos en la metodología de administración de riesgos (Propósito, frecuencia, criterios de revisión y decisiones de aceptación o rechazo). Sin embargo, es importante identificar el responsable de la ejecución del control. Se recomienda revisar la tipología del control, ya que este cumple una función más detectiva que correctiva. Se recomienda continuar las sesiones de trabajo para actualización de los riesgos y controles conforme la metodología de Administración de riesgos vigente, que está alineada con la Guía para la administración del riesgo y el diseño de controles en entidades públicas- DAFP._x000a_ EJECUCIÓN: Se evidencia documento con relación de partidas clarificadas durante los meses de mayo a julio de 2024, aclarando que durante estos meses no se presentaron reclamaciones por el proceso de clarificación. Se evidencia matrices de conciliación realizadas durante los meses de mayo a julio de 2024. La evidencia proporcionada corresponde al medio de verificación y período de monitoreo. Se recomienda revisar la tipología del control, ya que este puede tener una función detectiva. Tener en cuenta que la activación de un control correctivo puede denotar la materialización del riesgo.  "/>
    <s v="Control revisado"/>
    <s v="29/09/2024"/>
    <x v="2"/>
    <x v="2"/>
    <s v="Es control correctivo"/>
    <m/>
  </r>
  <r>
    <s v="RP-6242"/>
    <x v="19"/>
    <s v="FND-29562"/>
    <s v="R17-MPFF"/>
    <x v="1"/>
    <s v="MPFF-CC43: Reprogramación presupuestal"/>
    <x v="2"/>
    <s v="Reprogramación presupuestal_x000a__x000a_Reprogramación presupuestal o Modificaciones Presupuestales y de PAC de la Vigencia y Vigencias Futuras."/>
    <s v="Control Vigente"/>
    <s v="Resoluciones de Modificación Presupuestal y de PAC_x000a__x000a_Resoluciones de Reprogramación"/>
    <s v="Martinez Rodriguez, Olivia_x000a_Ramirez Barreto, Sandra Milena"/>
    <s v="Guerrero Ardila, Miller German"/>
    <s v="Ger Financiera - Dir Presupuesto"/>
    <s v="1/01/2024"/>
    <s v="31/12/2024"/>
    <s v="Con Autocontrol"/>
    <s v="Cumplida"/>
    <s v="Se cargar las evidencias: Resoluciones de Modificación Presupuestal y de PAC Resoluciones de Reprogramación"/>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s sesiones de trabajo para la actualización de los riesgos y controles conforme la metodología de Administración de riesgos vigente, que está alineada con la Guía para la administración del riesgo y el diseño de controles en entidades públicas- DAFP. Tener en cuenta la adecuada definición de la tipología del control, por cuanto la tipología correctiva, denota que su activación está orientada a la mitigación del impacto del riesgo, como resultado de la materialización del evento de riesgo._x000a_ EJECUCIÓN: Se evidencian resoluciones modificatorias del presupuesto de gastos e inversiones, ingresos y egresos,  para la vigencia fiscal comprendida entre el 1º de enero y el 31 de diciembre del año 2024, las cuales se expidieron durante abril y julio de 2024.  La evidencia proporcionada corresponde al medio de verificación y al período de monitoreo. Tal como se expuso en el análisis del diseño del control, la activación de controles correctivos denota la atención de situaciones que se originaron como consecuencia de la materialización del evento de riesgo, en ese sentido, las resoluciones modificatorias de presupuesto pueden obedecer al resultado del seguimiento en la verificación del la ejecución presupuestal, con respecto a un aspecto (causa) que pueda originar la materialización del evento de riesgo identificado."/>
    <s v="Control revisado"/>
    <s v="29/09/2024"/>
    <x v="2"/>
    <x v="2"/>
    <s v="Es control correctivo"/>
    <m/>
  </r>
  <r>
    <s v="RP-6206"/>
    <x v="19"/>
    <s v="FND-29553"/>
    <s v="R1-MPFF"/>
    <x v="1"/>
    <s v="MPFF-CC6: Revisión de información presupuestal frente a información existente para identificar las inconsistencias que existan"/>
    <x v="2"/>
    <s v="Revisión de información presupuestal frente a información existente para identificar las inconsistencias que existan._x000a__x000a_Para las diferentes solicitudes se realiza revisión de información presupuestal frente a información existente, pudiendose detectar posibles inconsistencias, esto es realizado por un profesional de presupuesto, si se encuentran inconsistencias se informa al area que solicito la creación para que realicen las aclaraciones y correcciones pertinentes. En el caso de no existir información que sirva como parametro de comparación, se carga lo solicitado por el area. Si la información fue reportada a un tercero y tenia errores, se valida la pertinencia de realizar el ajuste y se de ser posible se ajusta._x000a_Para la generación de los informes de verificia la información de los reportes BW frente a la información de los otros modulos de SAP, de encontrarse inclonsistencias en la información extraida, se solicita al analista funcional del SIE los ajustes correspondientes."/>
    <s v="Control Vigente"/>
    <s v="Soportes de ajustes presupuestales y correos de observaciones"/>
    <s v="Martinez Rodriguez, Olivia"/>
    <s v="Guerrero Ardila, Miller German"/>
    <s v="Ger Financiera - Dir Presupuesto_x000a_Gerencia Planeamiento y Control"/>
    <s v="1/01/2024"/>
    <s v="31/12/2024"/>
    <s v="Con Autocontrol"/>
    <s v="Cumplida"/>
    <s v="Se remiten evidencias: 1)Soportes de ajustes presupuestales 2)correos de observaciones "/>
    <s v="Con Monitoreo/Seguimiento"/>
    <s v="DISEÑO: La descripción del control cumple con algunos de los parámetros establecidos en la metodología de administración de riesgos (Responsable, Propósito, criterios de revisión y decisiones de aceptación o rechazo). Sin embargo, es importante identificar la frecuencia de la ejecución del control.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AFP. Tener en cuenta la adecuada definición de la tipología del control, por cuanto la tipología correctiva, denota que su activación está orientada a la mitigación del impacto del riesgo, como resultado de la materialización del evento de riesgo._x000a_ EJECUCIÓN: Se evidencia correos electrónicos confirmatorios sobre las verificaciones presupuestales y correos remisorios de los Informes de Ejecución Presupuestal  de los meses de abril a julio de 2024, remitidos a la Secretaría Distrital de Hacienda. La evidencia proporcionada corresponde al período de monitoreo y al medio de verificación. Tener en cuenta que,  la activación de controles correctivos denota la atención de situaciones que se originaron como consecuencia de la materialización del evento de riesgo, en ese sentido, llevar a cabo la “revisión de información presupuestal frente a información existente para identificar las inconsistencias que existan”, denota una acción más detectiva, con respecto a un aspecto (causa) que pueda originar la materialización del evento de riesgo identificado."/>
    <s v="Control revisado"/>
    <s v="29/09/2024"/>
    <x v="2"/>
    <x v="2"/>
    <s v="Es control correctivo"/>
    <m/>
  </r>
  <r>
    <s v="RP-4898"/>
    <x v="19"/>
    <s v="FND-29562"/>
    <s v="R17-MPFF"/>
    <x v="1"/>
    <s v="MPFF-CP0: Definición de plazos para entradas de mercancía y radicación de facturas"/>
    <x v="1"/>
    <s v="Definición de plazos para entradas de mercancía y radicación de facturas"/>
    <s v="Control Vigente"/>
    <s v="*Informativos emitidos por las Direcciones de Presupuesto y Tributaria *MPFF0303F02 “Cronograma de Cierre Financiero"/>
    <s v="Martinez Rodriguez, Olivia"/>
    <s v="Guerrero Ardila, Miller German"/>
    <s v="Ger Financiera - Dir Presupuesto_x000a_Ger Financiera - Dir Tributaria"/>
    <s v="1/01/2024"/>
    <s v="31/12/2024"/>
    <s v="Con Autocontrol"/>
    <s v="Cumplida"/>
    <s v="Se presenta evidencia del informativo emitido por la Dir. Tributaria y la Dir. Presupuesto, sobre el plazo para elaboración de pedidos de ejecución, anticipos, entradas de mercancía, solicitudes de anticipos, radicación de facturas, documentos equivalentes y solicitudes de pago._x000a_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AFP._x000a_ EJECUCIÓN: Se evidencia cronograma de cierre financiero y publicación del mismo correspondiente a los meses de abril a julio de 2024. Para este período no se evidencia el cargue de informativos emitido por la Dir. Tributaria y la Dir. Presupuesto, sobre el plazo para elaboración de pedidos de ejecución, anticipos, entradas de mercancía, solicitudes de anticipos, radicación de facturas, documentos equivalentes y solicitudes de pago. La evidencia presentada cumple parcialmente con el medio de verificación y período de monitoreo."/>
    <s v="Control revisado"/>
    <s v="29/09/2024"/>
    <x v="2"/>
    <x v="0"/>
    <m/>
    <m/>
  </r>
  <r>
    <s v="RP-6201"/>
    <x v="19"/>
    <s v="FND-29553"/>
    <s v="R1-MPFF"/>
    <x v="1"/>
    <s v="MPFF-CP1: Elaborar el cronograma de cierre financiero y lo divulga a las áreas"/>
    <x v="1"/>
    <s v="Elaborar el cronograma de cierre financiero y lo divulga a las áreas_x000a__x000a_La Dirección de Contabilidad elabora mensualmente el cronograma de cierre financiero y lo divulga a las áreas con el fin de que éstas realicen el cierre de los ciclos operativos respectivos (actividad 1 del procedimiento MPFF0303P). En caso que se observen retrasos en el cronograma se envía correo al área origen de la información solicitando el cumplimento de los plazos._x000a_El cronograma de cierre financiero, se elabora teniendo en cuenta entre otros, los plazos fijados en el Calendario tributario, las actividades que se requieren para el cierre presupuestal y la generación de informes (mensuales, anuales, semestrales o según periodicidad), y  demás normatividad que aplique."/>
    <s v="Control Vigente"/>
    <s v="MPFF0303F02 - Cronograma de cierre financiero"/>
    <s v="Martinez Rodriguez, Olivia"/>
    <s v="Guerrero Ardila, Miller German"/>
    <s v=""/>
    <s v="1/01/2024"/>
    <s v="31/12/2024"/>
    <s v="Con Autocontrol"/>
    <s v="Cumplida"/>
    <s v="Se remiten evidencias: 1)Cronograma de cierre financiero"/>
    <s v="Con Monitoreo/Seguimiento"/>
    <s v="DISEÑO: La descripción del control cumple con algunos de los parámetros establecidos en la metodología de administración de riesgos (Frecuencia, Propósito, criterios de revisión y decisiones de aceptación o rechazo). Sin embargo, es importante identificar el responsable de  la ejecución del control.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AFP._x000a_ EJECUCIÓN: Se evidencia cronograma de cierre financiero y publicación del mismo correspondiente a los meses de abril a julio de 2024. La evidencia presentada cumple con el medio de verificación y período de monitoreo."/>
    <s v="Control revisado"/>
    <s v="29/09/2024"/>
    <x v="2"/>
    <x v="2"/>
    <m/>
    <m/>
  </r>
  <r>
    <s v="RP-6210"/>
    <x v="19"/>
    <s v="FND-29553"/>
    <s v="R1-MPFF"/>
    <x v="1"/>
    <s v="MPFF-CP10: Presentar el estado del portafolio de inversiones de la empresa con el fin de definir bajo metodologías y modelos los límites y cupos de dichos portafolios para la toma de decisiones"/>
    <x v="1"/>
    <s v="Presentar el estado del portafolio de inversiones de la empresa con el fin de definir bajo metodologías y modelos los límites y cupos de dichos portafolios para la toma de decisiones_x000a_En la Resolución del Comité de Riesgos Financieros, se establece que sesionará como mínimo una vez al mes o de acuerdo con la periodicidad que estime el Comité (actualmente es trimestral). A esta Comité, la Dirección de Riesgos Financieros presenta el estado del portafolio de inversiones del último bimestre, tomando como datos de referencia los reportados por SIVICOF."/>
    <s v="Control Vigente"/>
    <s v="Acta del Comité MPFD0801F06 Presentación (soporte)"/>
    <s v="Martinez Rodriguez, Olivia"/>
    <s v="Guerrero Ardila, Miller German"/>
    <s v="Ger Financiera - Dir Analisis de Riesgos Financieros"/>
    <s v="1/01/2024"/>
    <s v="31/12/2024"/>
    <s v="Con Autocontrol"/>
    <s v="Cumplida"/>
    <s v="Se remiten evidencias: Acta del Comité MPFD0801F06 Presentación (soporte). _x000a_ ARCHER no permitió cargar el acta 156 y la presentación del acta extraordinaria, quedo atenta a la solicitud del auditor._x000a_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actas No. 154 y 155 del Comité de riesgos Financieros, realizados en los meses de mayo y junio, respectivamente. De igual forma, las presentaciones de apoyo. in embargo, la evidencia debe soportar el ejercicio de control que se pretende con la presentación de esta información en el comité."/>
    <s v="Control revisado"/>
    <s v="29/09/2024"/>
    <x v="0"/>
    <x v="2"/>
    <m/>
    <m/>
  </r>
  <r>
    <s v="RP-6211"/>
    <x v="19"/>
    <s v="FND-29553"/>
    <s v="R1-MPFF"/>
    <x v="1"/>
    <s v="MPFF-CP11: Administración del patrimonio autónomo, numeral 10.4 Informes, literal h. Informes de los entes de control e interventoría"/>
    <x v="1"/>
    <s v="Administración del patrimonio autónomo, numeral 10.4 Informes, literal h. Informes de los entes de control e interventoría._x000a__x000a_La generación de información solicitada por los entes de control, se realiza conforme a lo descrito en la minuta de contrato de administración del PAG, cláusula decima. Administración del patrimonio autónomo, numeral 10.4 Informes, literal h. Informes de los entes de control e interventoría, EL ADMINISTRADOR se obliga a preparar y presentar en la forma, detalle y oportunidad con que ello pueda ser requerido, los informes que soliciten los entes de control y el Supervisor que designe el ACUEDUCTO DE BOGOTÁ. Los formatos generados por los administradores son el CBN1098 y el CBN1109, adicionalmente el supervisor del contrato genera el formato CBN008, los cuales son enviados mensualmente via correo electrónico a la Dirección de Tesorería."/>
    <s v="Control Vigente"/>
    <s v="Informes de gestión del contrato_x000a__x000a_Informes mensuales SIVICOF (CBN1098 CBN1109, CBN008)"/>
    <s v="Martinez Rodriguez, Olivia"/>
    <s v="Guerrero Ardila, Miller German"/>
    <s v="Ger Financiera - Dir Analisis de Riesgos Financieros"/>
    <s v="1/01/2024"/>
    <s v="31/12/2024"/>
    <s v="Con Autocontrol"/>
    <s v="Cumplida"/>
    <s v="Se remiten evidencias: 1)Informes de gestión del contrato 2)Informes mensuales SIVICOF (CBN1098 CBN1109, CBN008)"/>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Informe financiero mensual del PAG de los meses de abril a julio de 2024 y  correos electrónicos de remisión de la información SIVICOF del Patrimonio Autónomo de Garantía de las Pensiones de la EAAB-ESP de los meses de abril a julio de 2024. La evidencia presentada corresponde al medio de verificación y al período de monitoreo. Tener en cuenta que el medio de verificación establece el Informe de gestión del contrato, lo cual se encuentra controlado con un formato del SUG de la EAAB-ESP."/>
    <s v="Control revisado"/>
    <s v="29/09/2024"/>
    <x v="0"/>
    <x v="2"/>
    <m/>
    <m/>
  </r>
  <r>
    <s v="RP-6212"/>
    <x v="19"/>
    <s v="FND-29554"/>
    <s v="R2-MPFF"/>
    <x v="1"/>
    <s v="MPFF-CP12: Verificar  el cumplimiento de los requisitos de Ley de la factura (Art. 617 Estatuto tributario), los propios de la operación comercial y soportes adjuntos"/>
    <x v="1"/>
    <s v="Verificar  el cumplimiento de los requisitos de Ley de la factura (Art. 617 Estatuto tributario), los propios de la operación comercial y soportes adjuntos_x000a__x000a_El Auxiliar administrativo de cuentas por pagar al momento de radicación la factura o documento equivalente, mediante lista de chequeo verifica  el cumplimiento de los requisitos de Ley de la factura (Art. 617 Estatuto tributario), los propios de la operación comercial y soportes adjuntos. En caso de existir alguna inconsistencia el documento es rechazado (Actividad 1). El profesional especializado de cuentas por pagar realiza una nueva verificación en la lista de chequeo, en caso de configurarse alguna inconsistencia (Según causales de anulación), se procede al rechazo del documento, se anula el radicado y se informa al supervisor, para que gestione el ajuste que corresponda. En caso de no contar con la información suficiente (según documentos radicados), se procede revisar la información del contrato con el fin de identificar  las actividades ejecutadas por el proveedor frente a sus calidades fiscales (responsabilidades tributarias del proveedor), para corroborar si se aplicaron correctamente las retenciones. _x000a_Nota: La lista de chequeo no aplica para otras solicitudes de pago."/>
    <s v="Control Vigente"/>
    <s v="MPFF0501F01 Lista de chequeo_x000a__x000a_Correo electrónico al supervisor (cuando aplica)"/>
    <s v="Martinez Rodriguez, Olivia"/>
    <s v="Guerrero Ardila, Miller German"/>
    <s v="Ger Financiera - Dir Tributaria"/>
    <s v="1/01/2024"/>
    <s v="31/12/2024"/>
    <s v="Con Autocontrol"/>
    <s v="Cumplida"/>
    <s v="Se remiten evidencias: 1)Lista de chequeo 2)Correo electrónico al supervisor (cuando aplica), Se modifica la lista de cheque por cuanto en la actualidad se maneja la facturación electrónica y los que no están obligados a facturar por este medio, radican las facturas o su equivalente."/>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_x000a_ EJECUCIÓN: Se evidencia 9 correos electrónicos que contienen observaciones de anulación de documentos de cobro y las bases de datos de revisión de documentos de cobro de los meses de abril a julio. La evidencia proporcionada en la herramienta Archer demuestra que la ejecución del control se está llevando a cabo conforme el período, la descripción y demás atributos de este. Sin embargo, se recomienda ajustar el medio de verificación de este control en las sesiones de trabajo que se vienen adelantando, ya que  no se evidencia registros a través del uso del formato MPFF0501F01 Lista de chequeo."/>
    <s v="Control revisado"/>
    <s v="29/09/2024"/>
    <x v="1"/>
    <x v="2"/>
    <m/>
    <m/>
  </r>
  <r>
    <s v="RP-6213"/>
    <x v="19"/>
    <s v="FND-29554"/>
    <s v="R2-MPFF"/>
    <x v="1"/>
    <s v="MPFF-CP14: APLICAR RETENCIÓN EN LA FUENTE A TÍTULO DE ICA"/>
    <x v="1"/>
    <s v="APLICAR RETENCIÓN EN LA FUENTE A TÍTULO DE ICA_x000a_Se indica que el Profesional nivel 21 de Cuentas por pagar identifica en el cuerpo de la factura o documento equivalente los municipios o ciudades en donde se realizó la actividad por parte del proveedor, cuando no se evidencia esta información se le solicita al supervisor el detalle del municipio(s) en donde se ejecuta el servicio o el suministro del bien."/>
    <s v="Control Vigente"/>
    <s v="Lista de chequeo MPFF0501F01 (existe un campo para la información del indicador de ReteICA de cada municipio),_x000a_Correo electrónico al supervisor (cuando aplique)"/>
    <s v="Martinez Rodriguez, Olivia"/>
    <s v="Guerrero Ardila, Miller German"/>
    <s v="Ger Financiera - Dir Tributaria"/>
    <s v="1/01/2024"/>
    <s v="31/12/2024"/>
    <s v="Con Autocontrol"/>
    <s v="Cumplida"/>
    <s v="Se remiten evidencias: 1)Lista de chequeo MPFF0501F01 (existe un campo para la información del indicador de ReteICA de cada municipio), 2)Correo electrónico al supervisor (cuando aplique); los correos no aplican para el presente seguimiento."/>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el propósito del control debe estar orientado a la acción de “verificar”, además de indicar la frecuencia de ejecución del control._x000a_ EJECUCIÓN: Se evidencia 10 correos electrónicos de solicitud de información relacionada con el municipio/ciudad donde se presentaron los servicios, y las bases de datos de revisión de documentos de cobro de los meses de abril a julio. La evidencia proporcionada en la herramienta Archer demuestra que la ejecución del control se está llevando a cabo conforme el período, la descripción y demás atributos de este. Sin embargo, se recomienda ajustar el medio de verificación de este control en las sesiones de trabajo que se vienen adelantando, ya que  no se evidencia registros a través del uso del formato MPFF0501F01 Lista de chequeo."/>
    <s v="Control revisado"/>
    <s v="29/09/2024"/>
    <x v="2"/>
    <x v="2"/>
    <m/>
    <m/>
  </r>
  <r>
    <s v="RP-6215"/>
    <x v="19"/>
    <s v="FND-29554"/>
    <s v="R2-MPFF"/>
    <x v="1"/>
    <s v="MPFF-CP16: Brindar asesoria tributaria previa a la suscripción del contrato"/>
    <x v="1"/>
    <s v="Brindar asesoria tributaria previa a la suscripción del contrato._x000a_Dando cumplimiento a lo establecido en el Manual de Contratación de la EAAB-ESP, en el artículo relacionado al tema de Presupuesto oficial para los diferentes tipos de contratos, menciona que las áreas pueden solicitar concepto a la Dirección Tributaria, a fin de detrminar la carga impositiva (Tributaria) a la que estará sujeto el contrato. La Dirección Tributaria responderá según lo estalecido en el procedimiento MPFF1003P Atención de consultas tributarias."/>
    <s v="Control Vigente"/>
    <s v="Informe de revisión de retenciones"/>
    <s v="Martinez Rodriguez, Olivia"/>
    <s v="Guerrero Ardila, Miller German"/>
    <s v="Ger Financiera - Dir Tributaria"/>
    <s v="1/01/2024"/>
    <s v="31/12/2024"/>
    <s v="Con Autocontrol"/>
    <s v="Cumplida"/>
    <s v="Se remiten evidencias: 1)Informe de revisión de retencione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Base de Datos Documentos de Cobro Recibidos durante abril a julio de 2024. La evidencia proporcionada en la herramienta Archer no corresponde al medio de verificación/evidencia y no demuestra con claridad que se esté realizando una asesoría tributaria conforme las necesidades de las áreas."/>
    <s v="Control revisado"/>
    <s v="29/09/2024"/>
    <x v="0"/>
    <x v="1"/>
    <m/>
    <m/>
  </r>
  <r>
    <s v="RP-6216"/>
    <x v="19"/>
    <s v="FND-29555"/>
    <s v="R3-MPFF"/>
    <x v="1"/>
    <s v="MPFF-CP17: Realizan una preliquidación del servicio de deuda"/>
    <x v="1"/>
    <s v="Realizan una preliquidación del servicio de deuda_x000a__x000a_Los profesionales de deuda pública, conforme a lo estipulado contractualmente, realizan una preliquidación del servicio de deuda, la cual se envía para revisión del acreedor, quien debe dar su conformidad frente al cálculo o solicita los ajustes correspondientes. Específicamente en la actividad &quot;Elaborar, aprobar y radicar cuenta de cobro&quot; se describen las subactividades: en las que el profesional designado elabora la cuenta de cobro para cada entidad financiera verificando las tasas de interés aplicadas y envía por correo electrónico la liquidación del servicio de deuda por vencer a las entidades acreedoras para su revisión y aprobación. Finalmente, el DIrector de Tesorería da el Visto Bueno para radicación en la ventanilla de la Dirección Tributaria y proceder con el  trámite para el pago."/>
    <s v="Control Vigente"/>
    <s v="Preliquidación aprobada por el acreedor, Cuenta de cobro"/>
    <s v="Martinez Rodriguez, Olivia"/>
    <s v="Guerrero Ardila, Miller German"/>
    <s v="Ger Financiera - Dir Tesoreria"/>
    <s v="1/01/2024"/>
    <s v="31/12/2024"/>
    <s v="Con Autocontrol"/>
    <s v="Cumplida"/>
    <s v="Se remiten evidencias: 1)Preliquidación aprobada por el acreedor. 2) Cuenta de cobro"/>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se debe indicar la frecuencia de ejecución del control._x000a_ EJECUCIÓN: Se evidencia trece (13) cuentas de cobro de entidades financieras, con los respectivos correos electrónicos de confirmación y preliquidación. La evidencia proporcionada en la herramienta Archer corresponde al medio de verificación/evidencia y al período de monitoreo."/>
    <s v="Control revisado"/>
    <s v="29/09/2024"/>
    <x v="2"/>
    <x v="2"/>
    <m/>
    <m/>
  </r>
  <r>
    <s v="RP-6217"/>
    <x v="19"/>
    <s v="FND-29555"/>
    <s v="R3-MPFF"/>
    <x v="1"/>
    <s v="MPFF-CP18: Elaborar el presupuesto del servicio de la deuda proyectado para la siguiente vigencia corporativa fiscal"/>
    <x v="1"/>
    <s v="Elaborar el presupuesto del servicio de la deuda proyectado para la siguiente vigencia corporativa fiscal_x000a__x000a_El Director Financiero de Tesorería lo aprueba y emite al planificador la solicitud de compromiso de gasto para que se generen las autorizacones en el ERP -SAP y posteriormente se aprueba la reserva presupuestal. Mensualmente, el Profesional designado genera el informe de vencimientos de deuda y verifica las fechas de pagos de capital, intereses, comisiones y otros que tenga pactada la Empresa frente a los contratos de empréstitos o emisiones. De igual forma, verifica que todos los pagos esten aplicados en el módulo de deuda y confirma el saldo de capital de deuda en SAP."/>
    <s v="Control Vigente"/>
    <s v="Matriz de planificación deuda._x000a_MPFF0908F01 Cuenta de cobro de deuda pública. _x000a_MPFF0908F02 Solicitud de compromiso de gasto de la deuda pública._x000a_Presupuesto en SAP"/>
    <s v="Martinez Rodriguez, Olivia"/>
    <s v="Guerrero Ardila, Miller German"/>
    <s v="Ger Financiera - Dir Tesoreria"/>
    <s v="1/01/2024"/>
    <s v="31/12/2024"/>
    <s v="Con Autocontrol"/>
    <s v="Cumplida"/>
    <s v="1)Matriz de planificación deuda. MPFF0908F01 Cuenta de cobro de deuda pública. 2)MPFF0908F02 Solicitud de compromiso de gasto de la deuda pública. Presupuesto en SAP"/>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se recomienda darle orden a la descripción del control, ya que este denota una mezcla de acciones (unas que son control y otras que no son control) y varios responsables de estas acciones, en ese sentido, es importante definir cual es el control como tal y quien es el responsable del mismo._x000a_ EJECUCIÓN: Se evidencia trece (13) cuentas de cobro de entidades financieras, con los respectivos correos electrónicos de confirmación y preliquidación. Se evidencia registros de saldos de intereses. La evidencia proporcionada está indicada en el medio de verificación/evidencia, sin embargo, existe información adicional establecida como evidencias, la cual no se adjunta. Se recomienda revisar las evidencias que dan cuenta de la efectiva ejecución del control."/>
    <s v="Control revisado"/>
    <s v="29/09/2024"/>
    <x v="2"/>
    <x v="0"/>
    <m/>
    <m/>
  </r>
  <r>
    <s v="RP-6218"/>
    <x v="19"/>
    <s v="FND-29556"/>
    <s v="R4-MPFF"/>
    <x v="1"/>
    <s v="MPFF-CP19: Generar la relación de las cuentas contrato que están en etapa de cobro coactivo, para visualizar el estado del trámite"/>
    <x v="1"/>
    <s v="Generar la relación de las cuentas contrato que están en etapa de cobro coactivo, para visualizar el estado del trámite_x000a__x000a_Mensualmente, del aplicativo Coactivo web se genera la relación de las cuentas contrato que están en etapa de cobro coactivo, para visualizar el estado del trámite y determinar cuáles de éstas se deben priorizar en la asignación a los abogados y las acciones que se deben impulsar, generando un Reporte de Coherencias. Posteriormente el profesional nivel 22 (encargado generación reportes del Aplicativo) le informa a los coordinadores de cobro coactivo para la verificación del análisis de coherencias y al profesional designado para el reparto de los expedientes, quien realiza la asignación de los expedientes de cobro coactivo, garantizando la prioridad de los casos con mayor riesgo de prescripción."/>
    <s v="Control Vigente"/>
    <s v="Reporte de coherencias -Archivo Excel (Detalle de cuentas de la etapa de cobro coactivo)_x000a__x000a_MPFF0404F02 Acta de reparto de expedientes"/>
    <s v="Martinez Rodriguez, Olivia"/>
    <s v="Guerrero Ardila, Miller German"/>
    <s v="Ger Financiera - Dir Jurisdiccion Coactiva"/>
    <s v="1/01/2024"/>
    <s v="31/12/2024"/>
    <s v="Con Autocontrol"/>
    <s v="Cumplida"/>
    <s v="Se remiten evidencias: 1)Reporte de coherencias -Archivo Excel (Detalle de cuentas de la etapa de cobro coactivo) MPFF0404F02 Acta de reparto de expedientes_x000a_ Por capacidad de ARCHER, no se pueden cargar los reportes de coherencias. Agradezco desde la OCIG y desde la DGCYP solicitar de manera general más capacidad para cargue de evidencias._x000a_ Quedamos atentos al requerimiento del auditor."/>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_x000a_ EJECUCIÓN: Se evidencia documentos con la relación del Reparto de expedientes para sustanciar, correspondiente a los meses de marzo a julio de 2024. . La evidencia proporcionada está indicada en el medio de verificación/evidencia y corresponde al período de monitoreo, sin embargo, existe información adicional establecida como evidencias, la cual no se adjunta. Se recomienda tener en cuenta que la capacidad de la herramienta por cada archivo es de 10MB. En el reporte de autocontrol se puede indicar un link de acceso a una carpeta compartida de One Drive, en los casos que la información sea de gran tamaño."/>
    <s v="Control revisado"/>
    <s v="29/09/2024"/>
    <x v="1"/>
    <x v="0"/>
    <m/>
    <m/>
  </r>
  <r>
    <s v="RP-6202"/>
    <x v="19"/>
    <s v="FND-29553"/>
    <s v="R1-MPFF"/>
    <x v="1"/>
    <s v="MPFF-CP2: Realizar las actividades de socialización, divulgación o capacitación a los colaboradores"/>
    <x v="1"/>
    <s v="Realizar las actividades de socialización, divulgación o capacitación a los colaboradores_x000a__x000a_De acuerdo con las necesidades internas frente a la adecuada interpretación sobre los cambios normativos, conceptos y  elementos  relacionados con la gestión financiera de la entidad, se realizan las actividades de socialización, divulgación o capacitación a los colaboradores. Al interior de las direcciones de la Gerencia Financiera se revisan los cambios normativos, entre otros aspectos y el impacto que esto genera, informando o capacitando a las áreas para que se implementen los cambios y/o se realicen los ajustes correspondientes en el ERP-SIE._x000a_Dada la transversalidad de las actividades de socialización, divulgación o capacitación, se realizan conforme a lo esteblecido en los procedimientos MPEC0101P Comunicación interna y MPEH0801P Capacitación y entrenamiento._x000a_Nota: Los colaboradores que asistan a las capacitaciones deberán realizar bajo su responsabilidad la transferencia del conocimiento en sus respectivas áreas."/>
    <s v="Control Vigente"/>
    <s v="Listas de asistencia,   Material de la  Presentación,_x000a_Informativos, correos electrónicos,_x000a_Boletines tributarios, circulares internas, memorandos internos"/>
    <s v="Martinez Rodriguez, Olivia"/>
    <s v="Guerrero Ardila, Miller German"/>
    <s v="Ger Financiera - Dir Analisis de Riesgos Financieros_x000a_Ger Financiera - Dir Contabilidad_x000a_Ger Financiera - Dir Jurisdiccion Coactiva_x000a_Ger Financiera - Dir Presupuesto_x000a_Ger Financiera - Dir Tesoreria_x000a_Ger Financiera - Dir Tributaria_x000a_Gerencia Financiera"/>
    <s v="1/01/2024"/>
    <s v="31/12/2024"/>
    <s v="Con Autocontrol"/>
    <s v="Cumplida"/>
    <s v="Se remiten evidencias: Listas de asistencia, Material de la Presentación, Informativos, correos electrónicos, Boletines tributarios, circulares internas, memorandos interno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_x000a_ EJECUCIÓN: Se evidencia relación de boletines tributarios, presentaciones de apoyo de actividades de capacitación, correos electrónicos, informativos institucionales, que dan cuenta de la ejecución del control durante el período. y correspondencia con el medio de verificación/evidencia"/>
    <s v="Control revisado"/>
    <s v="29/09/2024"/>
    <x v="2"/>
    <x v="2"/>
    <m/>
    <m/>
  </r>
  <r>
    <s v="RP-6219"/>
    <x v="19"/>
    <s v="FND-29556"/>
    <s v="R4-MPFF"/>
    <x v="1"/>
    <s v="MPFF-CP20: Tener trazabilidad de las actuaciones realizadas por los  contratistas respecto a los procesos de cobro gestionados y verificar las actuaciones realizadas"/>
    <x v="1"/>
    <s v="Tener trazabilidad de las actuaciones realizadas por los  contratistas respecto a los procesos de cobro gestionados y verificar las actuaciones realizadas._x000a__x000a_Los profesionales asignados al proceso de sustanciación en la Jurisdicción de Cobro Coactivo deben reportar en el  aplicativo Coactivo web, la información de las actuaciones realizadas frente a cada proceso que hayan gestionado.  Los Secretarios y Jueces de la Jurisdicción de Cobro Coactivo revisan y registran en el Aplicativo las correcciones y/o aprobaciones de los oficios generados por los profesionales. El Supervisor de contrato valida el Reporte de Impulso procesal del contratista Vs el Informe de gestión mensual presentado por el contratista para la aprobación de la cuenta de cobro. El informe consolidado &quot;Reporte impulso procesal&quot;, se comparte  al director de la DJC, Of. Investigaciones disciplinarias, Gerencia Financiera, Coordinadores y Secretarios de la DJC. Este informe es revisado por el director de la DJC con el fin de evaluar en términos de desempeño la gestión de los contratistas, con base en la media de gestión."/>
    <s v="Control Vigente"/>
    <s v="Informe consolidado Reporte impulso procesal (Aplicativo Coactivo Web), Formato MPFB0202F15  informe de gestión prestación de servicios persona natural"/>
    <s v="Martinez Rodriguez, Olivia"/>
    <s v="Guerrero Ardila, Miller German"/>
    <s v="Ger Financiera - Dir Jurisdiccion Coactiva"/>
    <s v="1/01/2024"/>
    <s v="31/12/2024"/>
    <s v="Con Autocontrol"/>
    <s v="Cumplida"/>
    <s v="Se remiten evidencias: 1)Informe consolidado Reporte impulso procesal (Aplicativo Coactivo Web), 2)Formato MPFB0202F15 informe de gestión prestación de servicios persona natural"/>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se recomienda revisar en las sesiones de trabajo de actualización de la matriz de riesgos del proceso, darle orden a la descripción del control, ya que este denota una mezcla de acciones (unas que son control y otras que no son control) y varios responsables de estas acciones._x000a_ EJECUCIÓN: Se evidencia Reporte impulso procesal correspondiente a los meses de abril a julio de 2024, al igual que doce (12) Informes de gestión de contratos. La evidencia proporcionada en la herramienta Archer demuestra que la ejecución del control se está llevando a cabo conforme el período, la descripción y medio de verificación/evidencia."/>
    <s v="Control revisado"/>
    <s v="29/09/2024"/>
    <x v="2"/>
    <x v="2"/>
    <m/>
    <m/>
  </r>
  <r>
    <s v="RP-6220"/>
    <x v="19"/>
    <s v="FND-29556"/>
    <s v="R4-MPFF"/>
    <x v="1"/>
    <s v="MPFF-CP21: Realizar consulta de los edictos y avisos e identifica la admisión de un proceso concursal"/>
    <x v="1"/>
    <s v="Realizar consulta de los edictos y avisos e identifica la admisión de un proceso concursal El profesional sustanciador designado realiza consulta de los edictos y avisos e identifica la admisión de un proceso concursal. La evidencia de participación en las Audiencias por parte del Abogado se justifican en un Informe por audiencia y las conclusiones de la misma se reportan en el Aplicativo Coactivo web. Se consulta la página de Informa Colombia para realizar seguimiento a las personas naturales y/o juridicas que entren en proceso de insolvencia."/>
    <s v="Control Vigente"/>
    <s v="Base de datos de procesos concursales  (Archivo Excel), Informe por audiencia (correo electrónico del Abogado), Aplicativo Coactivo web"/>
    <s v="Martinez Rodriguez, Olivia"/>
    <s v="Guerrero Ardila, Miller German"/>
    <s v="Ger Financiera - Dir Jurisdiccion Coactiva"/>
    <s v="1/01/2024"/>
    <s v="31/12/2024"/>
    <s v="Con Autocontrol"/>
    <s v="Cumplida"/>
    <s v="Se remiten evidencias: 1)Base de datos de procesos concursales (Archivo Excel), 2)Informe por audiencia (correo electrónico del Abogado), 3)Aplicativo Coactivo web"/>
    <s v="Con Monitoreo/Seguimiento"/>
    <s v="DISEÑO: La descripción del control cumple con algunos de los criterios definidos en la metodología de Administración de riesgos, sin embargo, en las sesiones de trabajo que se vienen adelantando para la actualización de la matriz de riesgos del proceso, es importante identificar la frecuencia y establecer cuál es la finalidad de “consultar en los edictos y avisos e identificar la admisión de un proceso concursal”, en términos del seguimiento que se realiza. Se recomienda revisar la tipología del control, ya que este denota una característica mas “detectiva”._x000a_ EJECUCIÓN: Se evidencia 1) Base de datos de procesos concursales, 2) Informe de gestión de procesos concursales, 3) Reporte de movimientos del Aplicativo Coactivo web, correspondiente a los meses abril a julio de 2024. La evidencia proporcionada en la herramienta Archer demuestra que la ejecución del control se está llevando a cabo conforme el período y medio de verificación."/>
    <s v="Control revisado"/>
    <s v="29/09/2024"/>
    <x v="2"/>
    <x v="2"/>
    <m/>
    <m/>
  </r>
  <r>
    <s v="RP-6221"/>
    <x v="19"/>
    <s v="FND-29556"/>
    <s v="R4-MPFF"/>
    <x v="1"/>
    <s v="MPFF-CP22: Gestiona el reparto de expedientes para sustanciación en donde se excluyen las anomalías comerciales"/>
    <x v="1"/>
    <s v="Gestiona el reparto de expedientes para sustanciación en donde se excluyen las anomalías comerciales._x000a__x000a_A partir del análisis de coherencias, se gestiona el reparto de expedientes para sustanciación en donde se excluyen las anomalías comerciales. Cuando se detectan inconsistencias, se reportan a las zonas comerciales  de origen, aquellos casos que precisen de análisis y depuración. Si las excepciones son totalmente favorables al ejecutado se genera ajuste total o parcial de la deuda en el sistema. En caso de no prosperar las excepciones, se continua con el cobro coactivo (Actividad &quot;Tramitar excepciones contra el mandamiento&quot;)."/>
    <s v="Control Vigente"/>
    <s v="Correo electrónico a zonas comerciales,"/>
    <s v="Martinez Rodriguez, Olivia"/>
    <s v="Guerrero Ardila, Miller German"/>
    <s v="Ger Financiera - Dir Jurisdiccion Coactiva"/>
    <s v="1/01/2024"/>
    <s v="31/12/2024"/>
    <s v="Con Autocontrol"/>
    <s v="Cumplida"/>
    <s v="Se remiten evidencias: 1)Correo electrónico a zonas comerciales"/>
    <s v="Con Monitoreo/Seguimiento"/>
    <s v="DISEÑO: La descripción del control cumple con algunos de los criterios definidos en la metodología de Administración de riesgos, sin embargo, es importante identificar el responsable, frecuencia y establecer cuál es el propósito del control el cual debe estar asociado a verbos como &quot;verificar, validar, conciliar, comparar, revisar, cotejar o detectar&quot;. Se recomienda revisar la tipología del control, ya que este denota una característica más “detectiva”._x000a_ EJECUCIÓN: Se evidencia correo electrónico que confirma que durante el período no se ha remitido solicitudes de depuración a las zonas."/>
    <s v="Control revisado"/>
    <s v="29/09/2024"/>
    <x v="2"/>
    <x v="2"/>
    <m/>
    <m/>
  </r>
  <r>
    <s v="RP-6222"/>
    <x v="19"/>
    <s v="FND-29556"/>
    <s v="R4-MPFF"/>
    <x v="1"/>
    <s v="MPFF-CP23: Realizar análisis de coherencia"/>
    <x v="1"/>
    <s v="Realizar análisis de coherencia_x000a__x000a_El profesional encargado, realiza análisis de coherencia mensual donde se consolidan todas las cuentas del testigo de cartera del mes anterior"/>
    <s v="Control Vigente"/>
    <s v="Archivos Excel Mes: Consolidado Gestión_x000a__x000a_Consolidaciones,_x000a__x000a_Recaudo, _x000a__x000a_Consolidado de Financiaciones"/>
    <s v="Martinez Rodriguez, Olivia"/>
    <s v="Guerrero Ardila, Miller German"/>
    <s v="Ger Financiera - Dir Jurisdiccion Coactiva"/>
    <s v="1/01/2024"/>
    <s v="31/12/2024"/>
    <s v="Con Autocontrol"/>
    <s v="Cumplida"/>
    <s v="Se remiten evidencias: 1)Archivos Excel Mes: Consolidado Gestión Consolidaciones, Recaudo, Consolidado de Financiaciones"/>
    <s v="Con Monitoreo/Seguimiento"/>
    <s v="DISEÑO: La descripción del control cumple con algunos de los criterios definidos en la metodología de Administración de riesgos:  responsable y frecuencia, sin embargo, hace falta identificar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JECUCIÓN: Se evidencia reporte de Gestión de consolidaciones, Consolidado de recaudo, Consolidado de financiaciones, correspondiente al período de abril a julio de 2024. La evidencia proporcionada en la herramienta Archer demuestra que la ejecución del control se está llevando a cabo conforme el período, la descripción y medio de verificación (evidencia)."/>
    <s v="Control revisado"/>
    <s v="29/09/2024"/>
    <x v="2"/>
    <x v="2"/>
    <m/>
    <m/>
  </r>
  <r>
    <s v="RP-6224"/>
    <x v="19"/>
    <s v="FND-29556"/>
    <s v="R4-MPFF"/>
    <x v="1"/>
    <s v="MPFF-CP25: Hacer seguimiento al cumplimiento de la ejecución"/>
    <x v="1"/>
    <s v="Hacer seguimiento al cumplimiento de la ejecución _x000a__x000a_De manera automática se realiza la gestión de cobro a través de mensajes de texto (SMS), Respuesta de voz interactiva (IVR) y Correos electrónicos de cobro.  Para cortes y suspensiones y envío de cartas, los funcionarios designados realizan las gestiones de cobro prejurídico y persuasivo,  diligenciando los Checklist y plantilla de gestión, conforme a lo descrito en el procedimiento."/>
    <s v="Control Vigente"/>
    <s v="Mensajes de texto (SMS), Respuesta de voz interactiva (IVR) y Correos electrónicos de cobro._x000a_MPFF0417F01 Checklist de cortes y suspensiones _x000a_MPFF0417F03 Envío Masivos De Cartas Checklist, Correos electrónicos de atención al usuario"/>
    <s v="Martinez Rodriguez, Olivia"/>
    <s v="Guerrero Ardila, Miller German"/>
    <s v="Ger Financiera - Dir Jurisdiccion Coactiva"/>
    <s v="1/01/2024"/>
    <s v="31/12/2024"/>
    <s v="Con Autocontrol"/>
    <s v="Cumplida"/>
    <s v="Se remiten la evidencias : 1)Mensajes de texto (SMS), Respuesta de voz interactiva (IVR) y Correos electrónicos de cobro. 2)MPFF0417F01 Checklist de cortes y suspensiones. 3)MPFF0417F03 Envío Masivos De Cartas Checklist, 4)Correos electrónicos de atención al usuari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chekc list de: IVR, SMS, Cortes y Suspensiones. De igual forma, correos electrónicos de acuerdos de pago, correspondientes a los meses de abril a julio de 2024.  La evidencia proporcionada en la herramienta Archer demuestra que la ejecución del control se está llevando a cabo conforme el período, la descripción y medio de verificación (evidencia)."/>
    <s v="Control revisado"/>
    <s v="29/09/2024"/>
    <x v="0"/>
    <x v="2"/>
    <m/>
    <m/>
  </r>
  <r>
    <s v="RP-6225"/>
    <x v="19"/>
    <s v="FND-29557"/>
    <s v="R5-MPFF"/>
    <x v="1"/>
    <s v="MPFF-CP26: Elaborar mensualmente el cronograma de cierre financiero y lo divulga a las áreas"/>
    <x v="1"/>
    <s v="Elaborar mensualmente el cronograma de cierre financiero y lo divulga a las áreas_x000a__x000a_La Dirección de Contabilidad elabora mensualmente el cronograma de cierre financiero y lo divulga a las áreas con el fin de que éstas realicen el cierre de los ciclos operativos respectivos. En caso que se observen retrasos en el cronograma se envía correo al área origen de la información solicitando el cumplimento de los plazos._x000a_El cronograma de cierre financiero, se elabora teniendo en cuenta entre otros, los plazos fijados en el Calendario tributario, las actividades que se requieren para el cierre presupuestal y la generación de informes (mensuales, anuales, semestrales o según periodicidad), y  demás normatividad que aplique."/>
    <s v="Control Vigente"/>
    <s v="MPFF0303F02 - Cronograma de cierre financiero"/>
    <s v="Martinez Rodriguez, Olivia"/>
    <s v="Guerrero Ardila, Miller German"/>
    <s v=""/>
    <s v="1/01/2024"/>
    <s v="31/12/2024"/>
    <s v="Con Autocontrol"/>
    <s v="Cumplida"/>
    <s v="Se remiten evidencias: 1)Cronograma de cierre financiero"/>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Este control se encuentra duplicado con el control MPFF-CP1._x000a_ EJECUCIÓN: Se evidencia cronograma de cierre financiero y publicación del mismo correspondiente a los meses de abril a julio de 2024. La evidencia presentada cumple con el medio de verificación y período de monitoreo. Es importante describir en el autocontrol, si se observaron retrasos en el cronograma, motivando el envío de correo al área origen de la información solicitando el cumplimento de los plazos."/>
    <s v="Control revisado"/>
    <s v="29/09/2024"/>
    <x v="1"/>
    <x v="2"/>
    <m/>
    <m/>
  </r>
  <r>
    <s v="RP-6226"/>
    <x v="19"/>
    <s v="FND-29557"/>
    <s v="R5-MPFF"/>
    <x v="1"/>
    <s v="MPFF-CP27: Realizan las actividades de socialización, divulgación o capacitación a los colaboradores"/>
    <x v="1"/>
    <s v="Realizan las actividades de socialización, divulgación o capacitación a los colaboradores_x000a__x000a_De acuerdo con las necesidades internas frente a la adecuada interpretación sobre los cambios normativos, conceptos y  elementos  relacionados con la gestión financiera de la entidad, se realizan las actividades de socialización, divulgación o capacitación a los colaboradores. Al interior de las direcciones de la Gerencia Financiera se revisan los cambios normativos, entre otros aspectos y el impacto que esto genera, informando o capacitando a las áreas para que se implementen los cambios y/o se realicen los ajustes correspondientes en el ERP-SIE._x000a_Dada la transversalidad de las actividades de socialización, divulgación o capacitación, se realizan conforme a lo esteblecido en los procedimientos MPEC0101P Comunicación interna y MPEH0801P Capacitación y entrenamiento._x000a_Nota: Los colaboradores que asistan a las capacitaciones deberán realizar bajo su responsabilidad la transferencia del conocimiento en sus respectivas áreas."/>
    <s v="Control Vigente"/>
    <s v="Listas de asistencia,   Material de la  Presentación,_x000a_Informativos, correos electrónicos,_x000a_Boletines tributarios, circulares internas, memorandos internos"/>
    <s v="Martinez Rodriguez, Olivia"/>
    <s v="Guerrero Ardila, Miller German"/>
    <s v="Ger Financiera - Dir Analisis de Riesgos Financieros_x000a_Ger Financiera - Dir Contabilidad_x000a_Ger Financiera - Dir Jurisdiccion Coactiva_x000a_Ger Financiera - Dir Presupuesto_x000a_Ger Financiera - Dir Tesoreria_x000a_Ger Financiera - Dir Tributaria_x000a_Gerencia Financiera"/>
    <s v="1/01/2024"/>
    <s v="31/12/2024"/>
    <s v="Con Autocontrol"/>
    <s v="Cumplida"/>
    <s v="Se remiten evidencias: Listas de asistencia, Material de la Presentación, Informativos, correos electrónicos, Boletines tributarios, circulares internas, memorandos internos._x000a_ En cuanto a la capacitación, quedamos atentos a la solicitud de auditor para remitirlos por correo. El aplicativo no permite cargarlo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Este control se encuentra duplicado con el control MPFF-CP2._x000a_ EJECUCIÓN: EJECUCIÓN: Se evidencia relación de boletines tributarios, presentaciones de apoyo de actividades de capacitación, correos electrónicos, informativos instituiconales, que dan cuenta de la ejecución del control durante el período. y correspondencia con el medio de verificación/evidencia."/>
    <s v="Control revisado"/>
    <s v="29/09/2024"/>
    <x v="0"/>
    <x v="2"/>
    <m/>
    <m/>
  </r>
  <r>
    <s v="RP-6227"/>
    <x v="19"/>
    <s v="FND-29558"/>
    <s v="R6-MPFF"/>
    <x v="1"/>
    <s v="MPFF-CP28: Solicitar datos maestros de acuerdo al tipo de dato"/>
    <x v="1"/>
    <s v="Solicitar datos maestros de acuerdo al tipo de dato_x000a__x000a_Consolida información para datos maestros de programas presupuestarios y remite a Dir. de Presupuesto en medio físico y digital."/>
    <s v="Control Vigente"/>
    <s v="Listas de asistencia (lanzamiento planeación)"/>
    <s v="Martinez Rodriguez, Olivia"/>
    <s v="Guerrero Ardila, Miller German"/>
    <s v="Ger Financiera - Dir Presupuesto_x000a_Gerencia Planeamiento y Control"/>
    <s v="1/01/2024"/>
    <s v="31/12/2024"/>
    <s v="Con Autocontrol"/>
    <s v="Cumplida"/>
    <s v="Se remiten evidencias: Listas de asistencia (lanzamiento planeación)"/>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correo de citación y capturas de pantalla de Ms Teams, de la sesión de PLANIFICACIÓN Y PRESUPUESTACIÓN DE LA VIGENCIA FISCAL 2025, realizada el 10 de julio de 2024. La ejecución del control se está llevando a cabo conforme a la descripción y medio de verificación (evidencia)."/>
    <s v="Control revisado"/>
    <s v="29/09/2024"/>
    <x v="0"/>
    <x v="2"/>
    <m/>
    <m/>
  </r>
  <r>
    <s v="RP-6228"/>
    <x v="19"/>
    <s v="FND-29558"/>
    <s v="R6-MPFF"/>
    <x v="1"/>
    <s v="MPFF-CP29: Verificar las plantillas de planificación"/>
    <x v="1"/>
    <s v="Verificar las plantillas de planificación_x000a__x000a_Los profesionales de Presupuesto, verifican las plantillas de planificación enviadas por las áreas y la Gerencia de Planeamiento, validando la consistencia de la información recibida de los datos maestros para la asignación de fuentes y cargue de los recursos en SAP, y verifican de nuevo la información cargada."/>
    <s v="Control Vigente"/>
    <s v="Archivo Excel de matriz de modificaciones_x000a__x000a_Resoluciones presupuestales"/>
    <s v="Martinez Rodriguez, Olivia"/>
    <s v="Guerrero Ardila, Miller German"/>
    <s v="Ger Financiera - Dir Presupuesto"/>
    <s v="1/01/2024"/>
    <s v="31/12/2024"/>
    <s v="Con Autocontrol"/>
    <s v="Cumplida"/>
    <s v="Se remiten evidencias: 1)Archivo Excel de matriz de modificaciones presupuestales y resoluciones presupuestales."/>
    <s v="Con Monitoreo/Seguimiento"/>
    <s v="DISEÑO: La descripción del control cumple con algunos de los criterios definidos en la metodología de Administración de riesgos, sin embargo, hace falta identificar la frecuencia , criterios de aceptación o rechazo, desviaciones y evidencia. El propósito del control es claro, en consideración a que está asociado a verbos como &quot;verificar” Se recomienda continuar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resoluciones de modificaciones presupuestales y archivos de Excel que soportan las modificaciones presupuestales generadas, durante los meses de abril a julio de 2024. Es importante presentar evidencias que demuestren el resultado de la verificación de las plantillas de planificación enviadas por las áreas y la Gerencia de Planeamiento."/>
    <s v="Control revisado"/>
    <s v="29/09/2024"/>
    <x v="2"/>
    <x v="0"/>
    <m/>
    <m/>
  </r>
  <r>
    <s v="RP-6203"/>
    <x v="19"/>
    <s v="FND-29553"/>
    <s v="R1-MPFF"/>
    <x v="1"/>
    <s v="MPFF-CP3: En el Manual de Políticas Contables se definieron y aprobaron los principios, bases, acuerdos y reglas para el reconocimiento, medición, presentación y revelación de los hechos económicos"/>
    <x v="1"/>
    <s v="En el Manual de Políticas Contables se definieron y aprobaron los principios, bases, acuerdos y reglas para el reconocimiento, medición, presentación y revelación de los hechos económicos._x000a__x000a_Cuando se realizan cambios en el Manual de Políticas Contables, la Dirección de Contabilidad realiza socializaciones a los funcionarios de las diferentes áreas."/>
    <s v="Control Vigente"/>
    <s v="Informes Financieros"/>
    <s v="Martinez Rodriguez, Olivia"/>
    <s v="Guerrero Ardila, Miller German"/>
    <s v=""/>
    <s v="1/01/2024"/>
    <s v="31/12/2024"/>
    <s v="Con Autocontrol"/>
    <s v="Cumplida"/>
    <s v="Se remiten evidencias: 1)Informes Financiero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documento word Manual de Políticas Contables (MPFF0001M01, versión 06). La evidencia presentada en el aplicativo Archer, no corresponde al medio de verificación/evidencia."/>
    <s v="Control revisado"/>
    <s v="29/09/2024"/>
    <x v="0"/>
    <x v="1"/>
    <m/>
    <m/>
  </r>
  <r>
    <s v="RP-6229"/>
    <x v="19"/>
    <s v="FND-29558"/>
    <s v="R6-MPFF"/>
    <x v="1"/>
    <s v="MPFF-CP30: Verificar la consistencia y coherencia de la información revisada por el equipo de programación presupuestal"/>
    <x v="1"/>
    <s v="Verificar la consistencia y coherencia de la información revisada por el equipo de programación presupuestal_x000a__x000a_Previo a la emisión de las resoluciones presupuestales el Coordinador de Programación Presupuestal (Profesional Nivel 20), verifica la consistencia y coherencia de la información revisada por el equipo de programación presupuestal, para posterior aprobación por parte del Director de Presupuesto."/>
    <s v="Control Vigente"/>
    <s v="Archivo Excel de matriz de modificaciones_x000a__x000a_Resoluciones presupuestales"/>
    <s v="Martinez Rodriguez, Olivia"/>
    <s v="Guerrero Ardila, Miller German"/>
    <s v="Ger Financiera - Dir Presupuesto"/>
    <s v="1/01/2024"/>
    <s v="31/12/2024"/>
    <s v="Con Autocontrol"/>
    <s v="Cumplida"/>
    <s v="Se remiten evidencias: 1)Archivo Excel de matriz de modificaciones. 2) Resoluciones presupuestales"/>
    <s v="Con Monitoreo/Seguimiento"/>
    <s v="DISEÑO: La descripción del control cumple con algunos de los criterios definidos en la metodología de Administración de riesgos, sin embargo, hace falta identificar la frecuencia , criterios de aceptación o rechazo, desviaciones y evidencia. El propósito del control es claro, en consideración a que está asociado a verbos como &quot;verificar” Se recomienda continuar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resoluciones de modificaciones presupuestales y archivos de Excel que soportan las modificaciones presupuestales generadas, durante los meses de abril a julio de 2024. Es importante presentar evidencias que demuestren el resultado de la verificación de la información, previo a la emisión de las resoluciones presupuestales."/>
    <s v="Control revisado"/>
    <s v="29/09/2024"/>
    <x v="2"/>
    <x v="2"/>
    <m/>
    <m/>
  </r>
  <r>
    <s v="RP-6230"/>
    <x v="19"/>
    <s v="FND-29558"/>
    <s v="R6-MPFF"/>
    <x v="1"/>
    <s v="MPFF-CP31: Realizar la  revisión y verificación del equilibrio del presupuesto"/>
    <x v="1"/>
    <s v="Realizar la  revisión y verificación del equilibrio del presupuesto_x000a__x000a_El profesional nivel 22, una vez recibe la información consolidada de: inversiones, convenios y vigencias futuras, realiza la  revisión y verificación del equilibrio del presupuesto, del ejercicio de consolidación y asignación de fuente. Posterior el Profesional Especializado realiza una validación y la asignación de fuentes. En caso de presentar alguna inconsistencia en el presupuesto o en los datos maestros se devuelve a la Gerencia Corporativa de Planeamiento y Control para los ajustes que correspondan."/>
    <s v="Control Vigente"/>
    <s v="Excel con asignación de fuentes, Correo electrónico de envío de fuentes"/>
    <s v="Martinez Rodriguez, Olivia"/>
    <s v="Guerrero Ardila, Miller German"/>
    <s v="Ger Financiera - Dir Presupuesto"/>
    <s v="1/01/2024"/>
    <s v="31/12/2024"/>
    <s v="Con Autocontrol"/>
    <s v="Cumplida"/>
    <s v="Se remiten evidencias: 1)Excel con asignación de fuentes, 2)Correo electrónico de envío de fuentes"/>
    <s v="Con Monitoreo/Seguimiento"/>
    <s v="DISEÑO: La descripción del control cumple con la mayoría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_x000a_ EJECUCIÓN: Se evidencia excel con asignación de fuentes (Presupuesto 2024) y correo electrónico de envío de fuentes, con fechas de 2023. La evidencia proporcionada corresponde al medio de verificación; sin embargo, es importante definir la periodicidad de ejecución del control, con el fin de validar la correspondencia de evidencias de ejecución en los períodos de monitoreo."/>
    <s v="Control revisado"/>
    <s v="29/09/2024"/>
    <x v="2"/>
    <x v="2"/>
    <m/>
    <m/>
  </r>
  <r>
    <s v="RP-6231"/>
    <x v="19"/>
    <s v="FND-29558"/>
    <s v="R6-MPFF"/>
    <x v="1"/>
    <s v="MPFF-CP32: Revisión y validación del Presupuesto de ingresos y gastos de la vigencia"/>
    <x v="1"/>
    <s v="Revisión y validación del Presupuesto de ingresos y gastos de la vigencia._x000a__x000a_Revisión y validación del Presupuesto de ingresos y gastos de la vigencia.   Cuando se detecta alguna inconsistencia, dentro del procedimiento se menciona que se informa al área correspondiente a través de correo electrónico. Así mismo dentro de las políticas generales de operación se establecen las características que debe tener la información que deben enviar las áreas."/>
    <s v="Control Vigente"/>
    <s v="Memorando Interno (en el que se hacen Solicitudes de Modificación)_x000a_Resoluciones de Modificación Presupuestal"/>
    <s v="Martinez Rodriguez, Olivia"/>
    <s v="Guerrero Ardila, Miller German"/>
    <s v="Ger Financiera - Dir Presupuesto"/>
    <s v="1/01/2024"/>
    <s v="31/12/2024"/>
    <s v="Con Autocontrol"/>
    <s v="Cumplida"/>
    <s v="Se remiten evidencias: 1)Memorando Interno (en el que se hacen Solicitudes de Modificación) 2)Resoluciones de Modificación Presupuestal"/>
    <s v="Con Monitoreo/Seguimiento"/>
    <s v="DISEÑO: La descripción del control cumple con algunos de los criterios definidos en la metodología de Administración de riesgos, sin embargo, hace falta identificar el responsable, frecuencia , criterios de aceptación o rechazo y desviaciones. El propósito del control es claro, en consideración a que está asociado a verbos como &quot;revisar y valid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remiten evidencia memorandos internos relacionados con solicitudes de modificación presupuestal emitidos por la GCPC; Resoluciones de Modificación Presupuestal de los meses de abril a julio de 2024; avisos J7 y J8. La evidencia proporcionada en la herramienta Archer demuestra que la ejecución del control se está llevando a cabo conforme el período, la descripción y medio de verificación (evidencia)."/>
    <s v="Control revisado"/>
    <s v="29/09/2024"/>
    <x v="2"/>
    <x v="2"/>
    <m/>
    <m/>
  </r>
  <r>
    <s v="RP-6232"/>
    <x v="19"/>
    <s v="FND-29558"/>
    <s v="R6-MPFF"/>
    <x v="1"/>
    <s v="MPFF-CP33: Revisión, validación y control a la información  y  documentos recibidos en la Dirección Presupuesto para realizar las modificaciones presupuestales"/>
    <x v="1"/>
    <s v="Revisión, validación y control a la información  y  documentos recibidos en la Dirección Presupuesto para realizar las modificaciones presupuestales._x000a__x000a_En  el procedimiento MPFF0104P, establece en las Políticas Generales y Operacionales los conceptos  de ingresos y gastos para los cuales las Areas Ejecuctoras podrán solicitar las modificaciones, las clases de modificaciones, los niveles de autorizaciones y el diligenciamiento de los formatos establecidos y requeridos para cada modificación, igualmente, establece la actividad de revisión, validación y control a la información  y  documentos recibidos en la Dirección Presupuesto para realizar las modificaciones presupuestales."/>
    <s v="Control Vigente"/>
    <s v="Resoluciones de Modificación Presupuestal"/>
    <s v="Martinez Rodriguez, Olivia"/>
    <s v="Guerrero Ardila, Miller German"/>
    <s v="Ger Financiera - Dir Presupuesto"/>
    <s v="1/01/2024"/>
    <s v="31/12/2024"/>
    <s v="Con Autocontrol"/>
    <s v="Cumplida"/>
    <s v="Se remiten evidencias: 1)Resoluciones de Modificación Presupuestal"/>
    <s v="Con Monitoreo/Seguimiento"/>
    <s v="DISEÑO: La descripción del control cumple con algunos de los criterios definidos en la metodología de Administración de riesgos, sin embargo, hace falta identificar el responsable, frecuencia , criterios de aceptación o rechazo y desviaciones. El propósito del control es claro, en consideración a que está asociado a verbos como &quot;revisar y validar”.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resoluciones de modificación presupuestal presentadas durante los meses de abril a julio de 2024. Sin embargo, es importante evidenciar el registro de la revisión, validación y control a la información y documentos recibidos en la Dirección Presupuesto para proseguir con las resoluciones de modificación presupuestal."/>
    <s v="Control revisado"/>
    <s v="29/09/2024"/>
    <x v="2"/>
    <x v="0"/>
    <m/>
    <m/>
  </r>
  <r>
    <s v="RP-6233"/>
    <x v="19"/>
    <s v="FND-29558"/>
    <s v="R6-MPFF"/>
    <x v="1"/>
    <s v="MPFF-CP34: Remitir a la Dirección de Presupuesto los datos maestros del POAI"/>
    <x v="1"/>
    <s v="Remitir a la Dirección de Presupuesto los datos maestros del POAI_x000a__x000a_En el procedimiento MPEE0106P, se establece que el profesional designado en la Dirección de Inversiones verifica que los macroproyectos no presente diferencias con los asociados en SAP y en el SGI para lo cual utiliza la transacción presupuestal ZFM107 para proyectos existentes y verificación en el SGI para proyectos nuevos (apoyándose en el archivo excel Base de datos de actividades existentes del SGI para realizar la consulta). Surtida esta verificación y previa aprobación por parte del Director de Inversiones, se remite a la Dirección de Presupuesto los datos maestros del POAI. Cuando se requieren modificaciones en los datos maestros la Dirección de Inversiones envía solicitud a la Dirección de Presupuesto."/>
    <s v="Control Vigente"/>
    <s v="*Memorando interno y MPEE0106F02 Plantilla de Datos Maestros y MPFF0104F01 Plantilla de información presupuestal enviada por el área  (información remitida por la Dirección de Inversiones)_x000a_*Formato cambio de nombre programa presupuestario (proyecto) Dirección de Presupuesto"/>
    <s v="Pardo Hernandez, Ivan Camilo"/>
    <s v="Guerrero Ardila, Miller German"/>
    <s v="Ger Planeamiento y Control - Dir Planeacion y Control de Inversiones"/>
    <s v="1/01/2024"/>
    <s v="31/12/2024"/>
    <s v="Con Autocontrol"/>
    <s v="Cumplida"/>
    <s v="se anexan las evidencias Memorando interno y MPEE0106F02 Plantilla de Datos Maestros . MPFF0104F01 Plantilla de información presupuestal enviada por la Dirección de Planeación y Control de Inversiones; para los meses Mayo, Junio, Julio y Agosto"/>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_x000a_ EJECUCIÓN: Se evidencia Memorandos internos, MPEE0106F02 Plantilla de Datos Maestros y MPFF0104F01 Plantilla de información presupuestal enviada por la Dirección de Planeación y Control de Inversiones, durante el período de mayo - agosto de 2024. La evidencia proporcionada en la herramienta Archer demuestra que la ejecución del control se está llevando a cabo conforme el período, la descripción y medio de verificación (evidencia)."/>
    <s v="Control revisado"/>
    <s v="29/09/2024"/>
    <x v="2"/>
    <x v="2"/>
    <m/>
    <m/>
  </r>
  <r>
    <s v="RP-6234"/>
    <x v="19"/>
    <s v="FND-29559"/>
    <s v="R7-MPFF"/>
    <x v="1"/>
    <s v="MPFF-CP35: Verificar los soportes entregados frente a la información del formulario"/>
    <x v="1"/>
    <s v="Verificar los soportes entregados frente a la información del formulario_x000a__x000a_Los terceros suministran la información completa para la inscripción en el giro electrónico (formato giro electrónico), de forma presencial en la pagaduria, con firma y huella digital. El auxiliar administrativo de la tesoreria, verifica los soportes entregados frente a la información del formulario, la huella y la firma, verificando igualmente que coincidan con el documento de identidad. Se ingresa la información en SAP y esta es verificada y aprobada por el profesional pagador o por el Director."/>
    <s v="Control Vigente"/>
    <s v="Formato de inscripción de cuentas e _x000a_Inscripción de cuentas en SAP"/>
    <s v="Martinez Rodriguez, Olivia"/>
    <s v="Guerrero Ardila, Miller German"/>
    <s v="Ger Financiera - Dir Tesoreria"/>
    <s v="1/01/2024"/>
    <s v="31/12/2024"/>
    <s v="Con Autocontrol"/>
    <s v="Cumplida"/>
    <s v="Se remiten evidencias: 1)Formato de inscripción de cuentas e Inscripción de cuentas en SAP"/>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_x000a_ EJECUCIÓN: Se evidencia muestra de formato de inscripción de cuentas e Inscripción de cuentas en SAP, correspondiente a los meses de mayo a julio de 2024. La evidencia proporcionada en la herramienta Archer demuestra que la ejecución del control se está llevando a cabo conforme el período, la descripción y medio de verificación (evidencia)."/>
    <s v="Control revisado"/>
    <s v="29/09/2024"/>
    <x v="2"/>
    <x v="2"/>
    <m/>
    <m/>
  </r>
  <r>
    <s v="RP-6235"/>
    <x v="19"/>
    <s v="FND-29559"/>
    <s v="R7-MPFF"/>
    <x v="1"/>
    <s v="MPFF-CP36: Verificar en el sistema la creación del acreedor (tercero) por el área responsable Vs los soportes"/>
    <x v="1"/>
    <s v="Verificar en el sistema la creación del acreedor (tercero) por el área responsable Vs los soportes_x000a__x000a_Recibe de las áreas el formato de creación de acreedores y la información soporte (RUT, CC u otro documento autorizado) y el profesional Nivel 20 o profesional designado verifica en el sistema la creación del acreedor (tercero) por el área responsable Vs los soportes, si se encuentra alguna inconsistencia se informa al área, si la información está correcta se genera un código de acreedor por parte de la Dirección Tributaria y se informa al área que generó la solicitud."/>
    <s v="Control Vigente"/>
    <s v="MPFF1001F01 - Creación de acreedores, correo electrónico (en caso de inconsistencias), Código del acreedor (SAP)"/>
    <s v="Martinez Rodriguez, Olivia"/>
    <s v="Guerrero Ardila, Miller German"/>
    <s v="Ger Financiera - Dir Tributaria"/>
    <s v="1/01/2024"/>
    <s v="31/12/2024"/>
    <s v="Con Autocontrol"/>
    <s v="Cumplida"/>
    <s v="Se remite evidencias: 1)MPFF1001F01 - Creación de acreedores, 2)correo electrónico (en caso de inconsistencias)._x000a_  "/>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_x000a_ EJECUCIÓN: Se evidencia documentos del acreedor, correo electrónicos con inconsistencias y correos confirmatorios de creación del acreedor en SAP. La evidencia proporcionada en la herramienta Archer demuestra que la ejecución del control se está llevando a cabo conforme el período, la descripción y medio de verificación (evidencia)."/>
    <s v="Control revisado"/>
    <s v="29/09/2024"/>
    <x v="2"/>
    <x v="2"/>
    <m/>
    <m/>
  </r>
  <r>
    <s v="RP-6237"/>
    <x v="19"/>
    <s v="FND-29560"/>
    <s v="R8-MPFF"/>
    <x v="1"/>
    <s v="MPFF-CP38: Aplicar los pagos recibidos a través de entidades financieras"/>
    <x v="1"/>
    <s v="Aplicar los pagos recibidos a través de entidades financieras_x000a__x000a_Toma los archivos de recaudo descargados en la Tesorería e inicia el proceso de aplicación en el ERP-SAP, a través del programa establecido para ello."/>
    <s v="Control Vigente"/>
    <s v="Registro en SAP (trazabilidad de la transacción)"/>
    <s v="Martinez Rodriguez, Olivia"/>
    <s v="Guerrero Ardila, Miller German"/>
    <s v="Ger Financiera - Dir Tesoreria"/>
    <s v="1/01/2024"/>
    <s v="31/12/2024"/>
    <s v="Con Autocontrol"/>
    <s v="Cumplida"/>
    <s v="Se remiten evidencias: 1)Registro en SAP (trazabilidad de la transacción). Se informa que para el período mayo a julio no hubo clarificación de pago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La evidencia presentada en el aplicativo Archer, no corresponde al medio de verificación/evidencia, por lo cual no es posible validar el cumplimiento de la ejecución del control, durante el período."/>
    <s v="Control revisado"/>
    <s v="29/09/2024"/>
    <x v="0"/>
    <x v="1"/>
    <m/>
    <m/>
  </r>
  <r>
    <s v="RP-6204"/>
    <x v="19"/>
    <s v="FND-29553"/>
    <s v="R1-MPFF"/>
    <x v="1"/>
    <s v="MPFF-CP4: Elaborar conciliación mensual para identificar diferencias que se presentan en la información contable"/>
    <x v="1"/>
    <s v="Elaborar conciliación mensual para identificar diferencias que se presentan en la información contable. _x000a__x000a_La Dirección de Contabilidad elabora conciliación mensual con el fin de identificar las posibles diferencias que se presentan en la información contable Vs la información del módulo auxiliar registrada por las diferentes áreas de la empresa. Estas partidas se identifican en la conciliación y se envían  para su verificación y acciones a tomar a las áreas responsables de la información."/>
    <s v="Control Vigente"/>
    <s v="MPFF0303F04 Conciliaciones"/>
    <s v="Martinez Rodriguez, Olivia"/>
    <s v="Guerrero Ardila, Miller German"/>
    <s v="Ger Financiera - Dir Contabilidad"/>
    <s v="1/01/2024"/>
    <s v="31/12/2024"/>
    <s v="Con Autocontrol"/>
    <s v="Cumplida"/>
    <s v="Se remiten evidencias: 1)Conciliaciones, por capacidad de ARCHER no se logró cargar todas las conciliaciones, quedamos atentos al requerimiento del auditor."/>
    <s v="Con Monitoreo/Seguimiento"/>
    <s v="DISEÑO: La descripción del control cumple con la mayoría de los criterios definidos en la metodología de Administración de riesgos, la cual se encuentra alineada con la Guía para la administración del riesgo y el diseño de controles en entidades públicas, del DAFP. Sin embargo, hace falta definir el responsable de la ejecución del control, al igual la definición de la evidencia cuando se presentan diferencias._x000a_ EJECUCIÓN: Se evidencian registros de conciliaciones realizadas durante los meses de abril a julio de 2024. La evidencia proporcionada en la herramienta Archer demuestra que la ejecución del control se está llevando a cabo conforme a la descripción, medio de verificación y período. En caso de cargar mas información, se recomienda incluir un link de carpeta compartida."/>
    <s v="Control revisado"/>
    <s v="29/09/2024"/>
    <x v="2"/>
    <x v="2"/>
    <m/>
    <m/>
  </r>
  <r>
    <s v="RP-6239"/>
    <x v="19"/>
    <s v="FND-29561"/>
    <s v="R9-MPFF"/>
    <x v="1"/>
    <s v="MPFF-CP40: Realizar el seguimiento de las PQR´s analiza cada caso y lo asigna al funcionario competente para dar respuesta"/>
    <x v="1"/>
    <s v="Realizar el seguimiento de las PQR´s analiza cada caso y lo asigna al funcionario competente para dar respuesta_x000a__x000a_Una vez el área de Gestión documental haya realizado la asignación de PQR´s a la DJC, el profesional designado para realizar el seguimiento de las PQR´s analiza cada caso y lo asigna al funcionario competente para dar respuesta. Una vez el funcionario proyecta la respuesta, la remite a su coordinador para que sea revisada y aprobada. Al ser aprobada se carga en el aplicativo CORI con los respectivos anexos si es el caso.  A su vez el profesional encargado del seguimiento valida la trazabilidad de cada PQR desde el momento de la radicación hasta el cargue de la respuesta en CORI, controlando y validando que se cumplan los términos de ley."/>
    <s v="Control Vigente"/>
    <s v="Formato MPFD0206F02 Trazabilidad a respuestas de comunicaciones oficiales"/>
    <s v="Martinez Rodriguez, Olivia"/>
    <s v="Guerrero Ardila, Miller German"/>
    <s v="Ger Financiera - Dir Jurisdiccion Coactiva"/>
    <s v="1/01/2024"/>
    <s v="31/12/2024"/>
    <s v="Con Autocontrol"/>
    <s v="Cumplida"/>
    <s v="Se remiten evidencias: 1)Formato MPFD0206F02 Trazabilidad a respuestas de comunicaciones oficiales"/>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hace falta definir la frecuencia de ejecución del control._x000a_ EJECUCIÓN: Se evidencia documento MPFD0206F02-01 Trazabilidad respuestas a Comunicaciones, de la Dirección Jurisdicción Coactiva,con corte al 15 de agosto de 2024. La evidencia proporcionada en la herramienta Archer demuestra que la ejecución del control se está llevando a cabo conforme a la descripción, medio de verificación y período de monitoreo."/>
    <s v="Control revisado"/>
    <s v="29/09/2024"/>
    <x v="2"/>
    <x v="2"/>
    <m/>
    <m/>
  </r>
  <r>
    <s v="RP-6240"/>
    <x v="19"/>
    <s v="FND-29562"/>
    <s v="R17-MPFF"/>
    <x v="1"/>
    <s v="MPFF-CP41: Seguimiento presupuestal"/>
    <x v="1"/>
    <s v="Seguimiento presupuestal_x000a__x000a_Seguimiento presupuestal de los Ingresos, Gastos, CxP, Convenios y Vigencias Futuras"/>
    <s v="Control Vigente"/>
    <s v="Presentación mensual del seguimiento a las CxP_x000a__x000a_Informes mensuales de ejecución presupuestal por Gerencia_x000a__x000a_Oficio de seguimiento de convenios / Matriz de conciliación de RDE"/>
    <s v="Martinez Rodriguez, Olivia_x000a_Ramirez Barreto, Sandra Milena"/>
    <s v="Guerrero Ardila, Miller German"/>
    <s v="Ger Financiera - Dir Presupuesto_x000a_Gerencia Financiera"/>
    <s v="1/01/2024"/>
    <s v="31/12/2024"/>
    <s v="Con Autocontrol"/>
    <s v="Cumplida"/>
    <s v="Se remiten evidencias: Presentación mensual del seguimiento a las CxP Informes mensuales de ejecución presupuestal por Gerencia Oficio de seguimiento de convenios / Matriz de conciliación de RDE._x000a_ Se remitirán los informes de ejecución a solicitud del auditor, ya que nuevamente el aplicativo ARCHER no permite el cargue por capacidad."/>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_x000a_ EJECUCIÓN: Se evidencia correos Informes de Ejecución presupuestal de la EAAB-ESP y por Gerencias, correspondiente a los meses de abril a julio de 2024. Se evidencia presentación de seguimiento a las CxP en Comité Corporativo, con corte del 31 de marzo de 2024, lo cual no corresponde al período de monitoreo. Se evidencia memorandos de Seguimiento Presupuestal de Convenios - Segundo Trimestre del 2024, remitidos a las gerencias Ambiental, Sistema Maestro y Servicios al cliente. La evidencia proporcionada en la herramienta Archer demuestra que la ejecución del control se está llevando a cabo conforme a la descripción y medio de verificación."/>
    <s v="Control revisado"/>
    <s v="29/09/2024"/>
    <x v="0"/>
    <x v="2"/>
    <m/>
    <m/>
  </r>
  <r>
    <s v="RP-6205"/>
    <x v="19"/>
    <s v="FND-29553"/>
    <s v="R1-MPFF"/>
    <x v="1"/>
    <s v="MPFF-CP5: Emitir un Informe y las recomendaciones respectivas para la toma de decisiones"/>
    <x v="1"/>
    <s v="Emitir un Informe y las recomendaciones respectivas para la toma de decisiones._x000a__x000a_La Auditoria externa recopila las pruebas que le permitan verificar la fiabilidad y suficiencia de la información consignada en los estados financieros. Con el fin de emitir un Informe y las recomendaciones respectivas para la toma de decisiones."/>
    <s v="Control Vigente"/>
    <s v="MPFF0303F04 Conciliaciones"/>
    <s v="Martinez Rodriguez, Olivia"/>
    <s v="Guerrero Ardila, Miller German"/>
    <s v="Ger Financiera - Dir Contabilidad"/>
    <s v="1/01/2024"/>
    <s v="31/12/2024"/>
    <s v="Con Autocontrol"/>
    <s v="Cumplida"/>
    <s v="Se remiten evidencias: 1)Conciliaciones. Por capacidad de ARCHER hubo algunas conciliaciones que no se lograron cargar, quedamos atentos al requerimiento del auditor."/>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Se recomienda continuar con las sesiones de trabajo para la actualización de los riesgos y controles conforme la metodología de Administración de riesgos vigente, que está alineada con la Guía para la administración del riesgo y el diseño de controles en entidades públicas, del DAFP.  La auditoría como tal no es el control. El control esta en la revisión del informe, analizar las desviaciones identificadas y tomar las acciones de mejora que se requieran._x000a_ EJECUCIÓN: Se evidencia información relacionada con las conciliaciones realizadas durante el período, lo cual corresponde al medio de verificación/evidencia. Es importante, identificar que la evidencia que sea coherente con la descripción del control."/>
    <s v="Control revisado"/>
    <s v="29/09/2024"/>
    <x v="0"/>
    <x v="2"/>
    <m/>
    <m/>
  </r>
  <r>
    <s v="RP-6207"/>
    <x v="19"/>
    <s v="FND-29553"/>
    <s v="R1-MPFF"/>
    <x v="1"/>
    <s v="MPFF-CP7: Generar archivos en Excel para su exportación y se diligencia la informa requerida utilizando el reporte inicial y la información complementaria"/>
    <x v="1"/>
    <s v="Generar archivos en Excel para su exportación y se diligencia la informa requerida utilizando el reporte inicial y la información complementaria_x000a__x000a_Para detallar las actividades que se realizan en los aplicativos previo al cargue se utiliza el instructivo MPFF0808I01 - Generación Informes de Control - Formato SIVICOF, el cual detalla las actividades específicas para realizar el reporte de información en el aplicativo SIVICOF documento CB 0115, CB0114 y CB0008 de la Contraloría. Inicia con la Generación del estado de tesorería en SAP, luego en el aplicativo “STORM USER” para generar archivos en Excel para su exportación y se diligencia la informa requerida utilizando el reporte inicial y la información complementaria para terminar con el cargue y presentación del informe final en el aplicativo del SIVICOF (Vo Bo Representante Legal). Los informes incluyen los vistos buenos de revisión de la información por parte de los Directores de Tesorería y Análisis de Riesgos Financieros."/>
    <s v="Control Vigente"/>
    <s v="Informes formatos SIVICOF con firmas y VoBo, correos electrónicos, Aplicativo SIVICOF constancia de envio"/>
    <s v="Martinez Rodriguez, Olivia"/>
    <s v="Guerrero Ardila, Miller German"/>
    <s v="Ger Financiera - Dir Analisis de Riesgos Financieros_x000a_Ger Financiera - Dir Tesoreria_x000a_Secretaria General"/>
    <s v="1/01/2024"/>
    <s v="31/12/2024"/>
    <s v="Con Autocontrol"/>
    <s v="Cumplida"/>
    <s v="Se cargan los memorandos del informe de sivicof, enviados por correo electrónico a la Gerencia General."/>
    <s v="Con Monitoreo/Seguimiento"/>
    <s v="DISEÑO: La descripción del control contiene elementos que pueden servir para el adecuado diseño del mismo, conforme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o a verbos como &quot;verificar, validar, conciliar, comparar, revisar, cotejar o detectar&quot;. En la sesiones de trabajo que se vienen adelantando para la actualización de la matriz de riesgos, se recomienda orientar el mismo hacia la revisión de la información por parte de los Directores de Tesorería y Análisis de Riesgos Financieros._x000a_ EJECUCIÓN: Se evidencian informes y correos confirmatorios sobre el cargue SIVICOF, correspondiente a los meses de abril a julio de 2024. La evidencia proporcionada en la herramienta Archer demuestra que la ejecución del control se está llevando a cabo conforme a la descripción, medio de verificación y período de monitoreo."/>
    <s v="Control revisado"/>
    <s v="29/09/2024"/>
    <x v="2"/>
    <x v="2"/>
    <m/>
    <m/>
  </r>
  <r>
    <s v="RP-6208"/>
    <x v="19"/>
    <s v="FND-29553"/>
    <s v="R1-MPFF"/>
    <x v="1"/>
    <s v="MPFF-CP8: Realizan la conciliación diaria de los movimientos y saldos en bancos"/>
    <x v="1"/>
    <s v="Realizan la conciliación diaria de los movimientos y saldos en bancos_x000a__x000a_Los profesionales de la Dirección Tesorería (Nivel 21) realizan la conciliación diaria de los movimientos y saldos en bancos, así mismo el profesional encargado realiza la conciliación de carteras colectivas, con  el fin de validar la coherencia entre las conciliaciones, en caso que se detecten diferencias se debe indagar el origen y realizar los ajustes o aclaraciones para evitar partidas conciliatorias al cierre del mes. El Director de Tesorería da un visto bueno a la conciliación. Al cierre de mes se hace con el área Contable la conciliación de carteras colectivas."/>
    <s v="Control Vigente"/>
    <s v="Formato de conciliación (bancarias y de carteras colectivas)"/>
    <s v="Martinez Rodriguez, Olivia"/>
    <s v="Guerrero Ardila, Miller German"/>
    <s v="Ger Financiera - Dir Tesoreria"/>
    <s v="1/01/2024"/>
    <s v="31/12/2024"/>
    <s v="Con Autocontrol"/>
    <s v="Cumplida"/>
    <s v="Se remiten evidencias: 1)Formato de conciliación (bancarias y de carteras colectivas)"/>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_x000a_ EJECUCIÓN: Se evidencian conciliaciones bancarias y de carteras colectivas, realizadas durante los meses de abril a julio de 2024. La evidencia proporcionada en la herramienta Archer demuestra que la ejecución del control se está llevando a cabo conforme a la descripción, medio de verificación y período de monitoreo."/>
    <s v="Control revisado"/>
    <s v="29/09/2024"/>
    <x v="1"/>
    <x v="2"/>
    <m/>
    <m/>
  </r>
  <r>
    <s v="RP-6209"/>
    <x v="19"/>
    <s v="FND-29553"/>
    <s v="R1-MPFF"/>
    <x v="1"/>
    <s v="MPFF-CP9: Circulariza a las áreas de la empresa las partidas con antigüedad significativa para que sean gestionadas"/>
    <x v="1"/>
    <s v="Circulariza a las áreas de la empresa las partidas con antigüedad significativa para que sean gestionadas_x000a__x000a_La Dirección de Contabilidad de manera periódica circulariza a las áreas de la empresa las partidas con antigüedad significativa para que sean gestionadas y formalizadas. Como una última instancia y de acuerdo con lo previsto en la Resolución No. 1225 de 2006, las partidas que no puedan ser gestionadas normalmente por tener alguna condición especial deben ser presentadas a consideración del Comité de Sostenibilidad Contable con los respectivos soportes para que si es procedente se adopten las medidas respectivas."/>
    <s v="Control Vigente"/>
    <s v="Registro contable en SAP (elaborado por las áreas responsables de la información), Circularización, Actas de comité técnico de sostenibilidad contable"/>
    <s v="Martinez Rodriguez, Olivia"/>
    <s v="Guerrero Ardila, Miller German"/>
    <s v="Ger Financiera - Dir Contabilidad"/>
    <s v="1/01/2024"/>
    <s v="31/12/2024"/>
    <s v="Con Autocontrol"/>
    <s v="Cumplida"/>
    <s v="Se remiten evidencias:  1)Circularización, 2)Actas de comité técnico de sostenibilidad contable"/>
    <s v="Con Monitoreo/Seguimiento"/>
    <s v="DISEÑO: La descripción del control cumple con los criterios definidos en la metodología de Administración de riesgos, la cual se encuentra alineada con la Guía para la administración del riesgo y el diseño de controles en entidades públicas, del DAFP. Sin embargo, es importante definir cada cuanto (frecuencia) se realiza la circularización. De igual forma, definir de manera explícita un responsable, frecuencia, propósito y evidencia. Tener en cuenta que, el propósito del control debe estar a asociado a verbos como &quot;verificar, validar, conciliar, comparar, revisar, cotejar o detectar&quot;._x000a_ EJECUCIÓN: Se evidencia registros de circularización a través de memorandos internos, remitidos durante los meses de abril a julio de 2024, al igual que las Actas de comité técnico de sostenibilidad contable No. 109 y 110. La evidencia proporcionada en la herramienta Archer demuestra que la ejecución del control se está llevando a cabo conforme a la descripción, medio de verificación y período de monitoreo."/>
    <s v="Control revisado"/>
    <s v="29/09/2024"/>
    <x v="2"/>
    <x v="2"/>
    <m/>
    <m/>
  </r>
  <r>
    <s v="RP-6030"/>
    <x v="9"/>
    <s v="FND-29492"/>
    <s v="R3-MPFI"/>
    <x v="1"/>
    <s v="MPFI-CC10: Analizar los comentarios y observaciones realizados en la discusión del anteproyecto de norma técnica (incluye normatividad) y actualizar la norma técnica"/>
    <x v="2"/>
    <s v="Analizar los comentarios y observaciones realizados en la discusión del anteproyecto de norma técnica (incluye normatividad) y actualizar la norma técnica"/>
    <s v="Control Vigente"/>
    <s v="Comentarios a la norma cuando sean recibidos"/>
    <s v="Garay Niño, Alejandra Maria_x000a_Leon Lopez, Nubia Irley_x000a_Monroy Moreno, Hector Manuel"/>
    <s v="Castelblanco Cardenas, Luis Enrique"/>
    <s v=""/>
    <s v="1/01/2024"/>
    <s v="31/12/2024"/>
    <s v="Con Autocontrol"/>
    <s v="En avance"/>
    <s v="Se anexan las observaciones y/o comentarios a la normas recibidos en este perirod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los formatos de comentarios y observaciones para la gestión de normas y especificaciones técnicas relacionadas con cajas para medidores en nicho, instalación de acometidas domiciliarias de acueducto y cajas para medidores en piso. La evidencia en Archer confirma el cumplimiento de los requisitos establecidos."/>
    <s v="Control revisado"/>
    <s v="3/10/2024"/>
    <x v="0"/>
    <x v="2"/>
    <s v="Es control correctivo"/>
    <m/>
  </r>
  <r>
    <s v="RP-6031"/>
    <x v="9"/>
    <s v="FND-29491"/>
    <s v="R2-MPFI"/>
    <x v="1"/>
    <s v="MPFI-CC11: Analizar la información general, técnica, ambiental, normativa y estimación de costos y temas de vigilancia tecnológica suministrada en la propuesta y el cumplimiento en la lista de chequeo."/>
    <x v="2"/>
    <s v="Analizar la información general, técnica, ambiental, normativa y estimación de costos y temas de vigilancia tecnológica suministrada en la propuesta y el cumplimiento en la lista de chequeo."/>
    <s v="Control Vigente"/>
    <s v="MPFD0801F01 Memorando interno"/>
    <s v="Garay Niño, Alejandra Maria_x000a_Leon Lopez, Nubia Irley_x000a_Monroy Moreno, Hector Manuel"/>
    <s v="Castelblanco Cardenas, Luis Enrique"/>
    <s v=""/>
    <s v="1/01/2024"/>
    <s v="31/12/2024"/>
    <s v="Con Autocontrol"/>
    <s v="Cumplida"/>
    <s v="Se anexa memorando interno de la DIE para  planta Tibitoc y  el análisis de la información de la &quot;evaluación de la sonda multiparamétrica con sensores de pH, ORP, temperatura, oxígeno disuelto, turbiedad y conductividad que indiquen si se presenta cambio de calidad desde el afluente de la planta Tibitoc hasta las pilas en el predio la diana determinando que parámetros pueden incidir en la presencia o no presencia del manganeso y del medidor de manganeso sobre la línea de 16” a la salida de la planta TIBITOC&quot; con  el cumplimiento en la lista de cheque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el análisis de la evaluación de la sonda multiparamétrica en la planta Tibitoc, que incluyó un estudio de los parámetros (pH, ORP, temperatura, oxígeno disuelto, turbidez y conductividad) para determinar cambios en la calidad del agua desde el afluente hasta las pilas de La Diana y su relación con la presencia de manganeso. Se verificó el cumplimiento de la lista de chequeo. La evidencia proporcionada en la herramienta Archer demuestra que la ejecución del control se está llevando a cabo conforme la descripción y demás atributos de este."/>
    <s v="Control revisado"/>
    <s v="3/10/2024"/>
    <x v="0"/>
    <x v="2"/>
    <s v="Es control correctivo"/>
    <m/>
  </r>
  <r>
    <s v="RP-6021"/>
    <x v="9"/>
    <s v="FND-29490"/>
    <s v="R1-MPFI"/>
    <x v="1"/>
    <s v="MPFI-CP1: Diligenciar y radicar el acta de informe de gestión mediante la cual se realiza entrega y empalme del cargo de un Empleado Público"/>
    <x v="1"/>
    <s v="Diligenciar y radicar el acta de informe de gestión mediante la cual se realiza entrega y empalme del cargo de un Empleado Público"/>
    <s v="Control Vigente"/>
    <s v="Acta informe de gestión MPEH1002F01"/>
    <s v="Lopez Alarcon, Ciro Albeiro"/>
    <s v="Castelblanco Cardenas, Luis Enrique"/>
    <s v=""/>
    <s v="1/01/2024"/>
    <s v="31/12/2024"/>
    <s v="Con Autocontrol"/>
    <s v="Cumplida"/>
    <s v="Se cargan como muestra y medio de verificación copia de dos Actas de Informe de gestión de personal desvinculado durante el periodo, como soporte a la Actividad MPFI-CP1 y al seguimiento que realiza la Dirección Mejoramiento Calidad de Vida, para que los servidores Públicos realicen el Diligenciamiento y radicación del acta de informe de gestión mediante la cual se realiza entrega y empalme del carg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dos actas de informe de gestión correspondientes al año 2023, como evidencia de cumplimiento de la actividad MPFI-CP1. Sin embargo, se han detectado algunas irregularidades en estos documentos: una de las actas carece de la firma del Gerente Corporativo Financiero, quien debe recibir el cargo, y la otra acta fue cargada en el periodo de seguimiento incorrecto. A excepción de estas observaciones, la evidencia recopilada en Archer demuestra que el proceso se ha llevado a cabo de acuerdo con los requisitos establecidos."/>
    <s v="Control revisado"/>
    <s v="3/10/2024"/>
    <x v="0"/>
    <x v="0"/>
    <m/>
    <m/>
  </r>
  <r>
    <s v="RP-6022"/>
    <x v="9"/>
    <s v="FND-29490"/>
    <s v="R1-MPFI"/>
    <x v="1"/>
    <s v="MPFI-CP2: Entregar al superior inmediato el estado de las actividades a cargo del trabajador oficial en el momento de la terminación del contrato."/>
    <x v="1"/>
    <s v="Entregar al superior inmediato el estado de las actividades a cargo del trabajador oficial en el momento de la terminación del contrato."/>
    <s v="Control Vigente"/>
    <s v="&quot;MPEH1002F02 Cumplido a satisfacción  -   Acta de entrega puesto de trabajo y actividades&quot;"/>
    <s v="Lopez Alarcon, Ciro Albeiro"/>
    <s v="Castelblanco Cardenas, Luis Enrique"/>
    <s v=""/>
    <s v="1/01/2024"/>
    <s v="31/12/2024"/>
    <s v="Con Autocontrol"/>
    <s v="Cumplida"/>
    <s v="Se cargan como muestra y medio de verificación copia de tres Actas de entrega de puesto de trabajo, como soporte a la Actividad MPFI-CP2 y al seguimiento que realiza la Dirección Mejoramiento Calidad de Vida, para que los servidores Públicos realicen la ante el superior inmediato el estado de las actividades a cargo del trabajador oficial en el momento de la terminación del contrat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copia de tres actas de entrega de puesto de trabajo, como soporte a la Actividad MPFI-CP2 y al seguimiento que realiza la Dirección Mejoramiento Calidad de Vida, para que los servidores Públicos realicen la ante el superior inmediato el estado de las actividades a cargo del trabajador oficial en el momento de la terminación del contrato. La evidencia proporcionada en la herramienta Archer demuestra que la ejecución del control se está llevando a cabo conforme la descripción y demás atributos de este."/>
    <s v="Vencida"/>
    <s v="3/10/2024"/>
    <x v="0"/>
    <x v="2"/>
    <m/>
    <m/>
  </r>
  <r>
    <s v="RP-6023"/>
    <x v="9"/>
    <s v="FND-29490"/>
    <s v="R1-MPFI"/>
    <x v="1"/>
    <s v="MPFI-CP3: Verificar que la matriz de conocimiento se encuentre correctamente diligenciada y firmada por el jefe directo quien valida las actividades alli descritas"/>
    <x v="1"/>
    <s v="Verificar que la matriz de conocimiento se encuentre correctamente diligenciada y firmada por el jefe directo quien valida las actividades alli descritas"/>
    <s v="Control Vigente"/>
    <s v="Planta de personal archivo Excel (identificando las matrices diligenciadas)"/>
    <s v="Rodriguez Villanueva, Lucy"/>
    <s v="Castelblanco Cardenas, Luis Enrique"/>
    <s v=""/>
    <s v="1/01/2024"/>
    <s v="31/12/2024"/>
    <s v="Con Autocontrol"/>
    <s v="En avance"/>
    <s v="Se anexa relación de inventario del estado actual de las matrices de  conocimiento con corte a 30 de juli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la relación de inventario del estado actual de las matrices de gestión del conocimiento con corte a 30 de julio. La evidencia proporcionada en la herramienta Archer demuestra que la ejecución del control se está llevando a cabo conforme la descripción y demás atributos de este."/>
    <s v="Control revisado"/>
    <s v="3/10/2024"/>
    <x v="0"/>
    <x v="2"/>
    <m/>
    <m/>
  </r>
  <r>
    <s v="RP-6024"/>
    <x v="9"/>
    <s v="FND-29490"/>
    <s v="R1-MPFI"/>
    <x v="1"/>
    <s v="MPFI-CP4: Registrar las observaciones de revisión de la Norma Técnica y/o especificación técnica en el formato “MPFI0201F02 Acta Gestión de Normas y Especificaciones Técnicas y realiza la publicación en el SISTEC."/>
    <x v="1"/>
    <s v="Registrar las observaciones de revisión de la Norma Técnica y/o especificación técnica en el formato “MPFI0201F02 Acta Gestión de Normas y Especificaciones Técnicas y realiza la publicación en el SISTEC."/>
    <s v="Control Vigente"/>
    <s v="MPFI0201F02 Acta Gestión de Normas y Especificaciones Técnicas"/>
    <s v="Garay Niño, Alejandra Maria_x000a_Leon Lopez, Nubia Irley_x000a_Monroy Moreno, Hector Manuel"/>
    <s v="Castelblanco Cardenas, Luis Enrique"/>
    <s v=""/>
    <s v="1/01/2024"/>
    <s v="31/12/2024"/>
    <s v="Con Autocontrol"/>
    <s v="En avance"/>
    <s v="Se anexan las Actas de Gestión de Normas y Especificaciones Técnica de acuerdo al medio de verificación"/>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12 actas de Gestión de Normas y Especificaciones Técnica de acuerdo al medio de verificación. La evidencia proporcionada en la herramienta Archer demuestra que la ejecución del control se está llevando a cabo conforme la descripción y demás atributos de este."/>
    <s v="Control revisado"/>
    <s v="3/10/2024"/>
    <x v="0"/>
    <x v="2"/>
    <m/>
    <m/>
  </r>
  <r>
    <s v="RP-6025"/>
    <x v="9"/>
    <s v="FND-29490"/>
    <s v="R1-MPFI"/>
    <x v="1"/>
    <s v="MPFI-CP5: Desarrollar espacios de transferencia de conocimiento por parte de los colaboradores."/>
    <x v="1"/>
    <s v="Desarrollar espacios de transferencia de conocimiento por parte de los colaboradores."/>
    <s v="Control Vigente"/>
    <s v="MPFD0801F04 Listas de asistencia o registro virtual y presentaciones de las transferencia (informe o video o presentación en power point)"/>
    <s v="Rodriguez Villanueva, Lucy"/>
    <s v="Castelblanco Cardenas, Luis Enrique"/>
    <s v=""/>
    <s v="1/01/2024"/>
    <s v="31/12/2024"/>
    <s v="Con Autocontrol"/>
    <s v="En avance"/>
    <s v="Dentro de los espacios de transferencia del conocimiento anexamos listas de asistencia del curso de integridad virtual, con corte a 30 de julio de 2024.  El total 994 de registros de los servidores que realizaron  y aprobaron y aprobaron el curso afianzando las definiciones del código de integridad."/>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listas de asistencia del curso de integridad virtual, con corte a 30 de julio de 2024.  El total 994 de registros de los servidores que realizaron y aprobaron el curso afianzando las definiciones del código de integridad. La evidencia proporcionada en la herramienta Archer demuestra que la ejecución del control se está llevando a cabo conforme la descripción y demás atributos de este."/>
    <s v="Control revisado"/>
    <s v="3/10/2024"/>
    <x v="0"/>
    <x v="2"/>
    <m/>
    <m/>
  </r>
  <r>
    <s v="RP-6026"/>
    <x v="9"/>
    <s v="FND-29490"/>
    <s v="R1-MPFI"/>
    <x v="1"/>
    <s v="MPFI-CP6: Aprobar el Plan Institucional de Capacitación."/>
    <x v="1"/>
    <s v="Aprobar el Plan Institucional de Capacitación."/>
    <s v="Control Vigente"/>
    <s v="Plan Institucional de Capacitación"/>
    <s v="Lopez Alarcon, Ciro Albeiro"/>
    <s v="Castelblanco Cardenas, Luis Enrique"/>
    <s v=""/>
    <s v="1/01/2024"/>
    <s v="31/12/2024"/>
    <s v="Con Autocontrol"/>
    <s v="Cumplida"/>
    <s v="Se presenta el Plan Institucional de Capacitación – PIC 2024 Empresa de Acueducto y Alcantarillado de Bogotá ESP, el cual se edita directamente por la plataforma del SIDEAP con base en la información que se suministra. El Plan definitivo se consolido y ajusto de conformidad con los lineamientos que se presenten en el Plan General Estratégico. De igual manera, se adjunta el plan de acción con las actividades a ejecutar en el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registrado en Archer el Plan Institucional de Capacitación – PIC 2024 Empresa de Acueducto y Alcantarillado de Bogotá ESP, el cual se edita directamente por la plataforma del SIDEAP con base en la información que se suministra. El Plan definitivo se consolido y ajusto de conformidad con los lineamientos que se presenten en el Plan General Estratégico. Adicionalmente el área adjunta el plan de acción con las actividades a ejecutar en el 2024. La evidencia proporcionada en la herramienta Archer demuestra que la ejecución del control se está llevando a cabo conforme la descripción y demás atributos de este."/>
    <s v="Control revisado"/>
    <s v="3/10/2024"/>
    <x v="0"/>
    <x v="2"/>
    <m/>
    <m/>
  </r>
  <r>
    <s v="RP-6027"/>
    <x v="9"/>
    <s v="FND-29492"/>
    <s v="R3-MPFI"/>
    <x v="1"/>
    <s v="MPFI-CP7: Realizar análisis de viabilidad para la evaluación de un producto o nueva tecnología"/>
    <x v="1"/>
    <s v="Realizar análisis de viabilidad para la evaluación de un producto o nueva tecnología"/>
    <s v="Control Vigente"/>
    <s v="*MPFI0202F03_x000a_Solicitud de Evaluación de Producto o Nueva Tecnología_x000a_*MPFI0202F01 Informe visita técnica (cuando aplique)_x000a_* Correo Eléctronico"/>
    <s v="Garay Niño, Alejandra Maria_x000a_Leon Lopez, Nubia Irley_x000a_Monroy Moreno, Hector Manuel"/>
    <s v="Castelblanco Cardenas, Luis Enrique"/>
    <s v=""/>
    <s v="1/01/2024"/>
    <s v="31/12/2024"/>
    <s v="Con Autocontrol"/>
    <s v="En avance"/>
    <s v="Se anexa información de análisis de viabilidad de las siguientes nuevas tecnologías aprobadas por el Comité Industrial entre enero y agosto de 2024:_x000a_- Sistema de detección de movimiento y rastreo de tapas de alcantarillado a través de comunicación GPS_x000a_- Instalación de dispositivos TAG – RFID con tecnología de radiofrecuencia para el marcado e identificación de las tapas para pozo de inspección de la EAAB-ESP."/>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los análisis de viabilidad correspondientes a las nuevas tecnologías aprobadas por el Comité Industrial entre enero y agosto de 2024. Estas tecnologías incluyen un sistema de detección de movimiento y rastreo de tapas de alcantarillado basado en tecnología GPS, así como la instalación de dispositivos TAG-RFID para el marcado e identificación de las tapas para pozo de inspección de la EAAB-ESP. La evidencia disponible en la herramienta Archer confirma que las actividades se ejecutan de acuerdo con los criterios establecidos."/>
    <s v="Control revisado"/>
    <s v="3/10/2024"/>
    <x v="0"/>
    <x v="2"/>
    <m/>
    <m/>
  </r>
  <r>
    <s v="RP-6028"/>
    <x v="9"/>
    <s v="FND-29491"/>
    <s v="R2-MPFI"/>
    <x v="1"/>
    <s v="MPFI-CP8: Realizar la evaluación de un producto o nueva tecnología"/>
    <x v="1"/>
    <s v="Realizar la evaluación de un producto o nueva tecnología"/>
    <s v="Control Vigente"/>
    <s v="*MPFI0202F05 Plan de pruebas_x000a_*MPFI0202F01 Informe visita técnica (cuando aplique)_x000a_*MPFI0202F07 Informe Final de Evaluación"/>
    <s v="Garay Niño, Alejandra Maria_x000a_Leon Lopez, Nubia Irley_x000a_Monroy Moreno, Hector Manuel"/>
    <s v="Castelblanco Cardenas, Luis Enrique"/>
    <s v=""/>
    <s v="1/01/2024"/>
    <s v="31/12/2024"/>
    <s v="Con Autocontrol"/>
    <s v="En avance"/>
    <s v="Se anexa plan de pruebas e informe final de evaluación de las siguientes tecnologías aprobadas por el Comité Industrial entre enero y agosto de 2024:_x000a_- Sistema de detección de movimiento y rastreo de tapas de alcantarillado a través de comunicación GPS_x000a_- Instalación de dispositivos TAG – RFID con tecnología de radiofrecuencia para el marcado e identificación de las tapas para pozo de inspección de la EAAB-ESP."/>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los análisis de viabilidad correspondientes a las nuevas tecnologías aprobadas por el Comité Industrial entre enero y agosto de 2024. Estas tecnologías incluyen un sistema de detección de movimiento y rastreo de tapas de alcantarillado basado en tecnología GPS, así como la instalación de dispositivos TAG-RFID para el marcado e identificación de las tapas para pozo de inspección de la EAAB-ESP. La evidencia disponible en la herramienta Archer confirma que las actividades se ejecutan de acuerdo con los criterios establecidos."/>
    <s v="Control revisado"/>
    <s v="3/10/2024"/>
    <x v="0"/>
    <x v="2"/>
    <m/>
    <m/>
  </r>
  <r>
    <s v="RP-6029"/>
    <x v="9"/>
    <s v="FND-29491"/>
    <s v="R2-MPFI"/>
    <x v="1"/>
    <s v="MPFI-CP9: Realizar la aceptación de un producto o nueva tecnología"/>
    <x v="1"/>
    <s v="Realizar la aceptación de un producto o nueva tecnología"/>
    <s v="Control Vigente"/>
    <s v="*MPFD0801F07 _x000a_Plantilla Power Point_x000a_*Acta de Comité Industrial firmada"/>
    <s v="Garay Niño, Alejandra Maria_x000a_Leon Lopez, Nubia Irley_x000a_Monroy Moreno, Hector Manuel"/>
    <s v="Castelblanco Cardenas, Luis Enrique"/>
    <s v=""/>
    <s v="1/01/2024"/>
    <s v="31/12/2024"/>
    <s v="Con Autocontrol"/>
    <s v="En avance"/>
    <s v="Se anexa la presentación y Acta de Comité Industrial de las siguientes tecnologías aprobadas por el Comité Industrial entre enero y agosto de 2024:_x000a_- Sistema de detección de movimiento y rastreo de tapas de alcantarillado a través de comunicación GPS_x000a_- Instalación de dispositivos TAG – RFID con tecnología de radiofrecuencia para el marcado e identificación de las tapas para pozo de inspección de la EAAB-ESP."/>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ha documentado en Archer los análisis de viabilidad correspondientes a las nuevas tecnologías aprobadas por el Comité Industrial entre enero y agosto de 2024. Estas tecnologías incluyen un sistema de detección de movimiento y rastreo de tapas de alcantarillado basado en tecnología GPS, así como la instalación de dispositivos TAG-RFID para el marcado e identificación de las tapas para pozo de inspección de la EAAB-ESP. La evidencia disponible en la herramienta Archer confirma que las actividades se ejecutan de acuerdo con los criterios establecidos. Se debe evaluar la posibilidad de unir las tres acciones reportadas en los RPs: 6027, 6028 y 6029. "/>
    <s v="Control revisado"/>
    <s v="3/10/2024"/>
    <x v="0"/>
    <x v="2"/>
    <m/>
    <m/>
  </r>
  <r>
    <s v="RP-5080"/>
    <x v="10"/>
    <s v="FND-29361"/>
    <s v="R4-MPFJ"/>
    <x v="1"/>
    <s v="MPFJ-CC14: Tomar decisión sobre el caso de acción de repetición en cuanto a lo sustentado por el apoderado que realiza el estudio."/>
    <x v="2"/>
    <s v="Tomar decisión sobre el caso de acción de repetición en cuanto a lo sustentado por el apoderado que realiza el estudio."/>
    <s v="Control Vigente"/>
    <s v="Ficha de acción de repetición _x000a__x000a_MPFD0801F06_x000a_Acta de Comité"/>
    <s v="Osorio Pena, Alida"/>
    <s v="Caceres Prada, Maria Camila"/>
    <s v=""/>
    <s v="1/01/2024"/>
    <s v="31/12/2024"/>
    <s v="Con Autocontrol"/>
    <s v="Cumplida"/>
    <s v="No se activo la la ejecución del control, no se materializaron riesgos. Anexamos correo electrónic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_x000a_ EJECUCIÓN: El área determinó como medio de verificación (evidencia cargada) de la no materialización del riesgo estipuló &quot;Ficha de acción de repetición MPFD0801F06 Acta de Comité&quot;, sin embargo, se adjunta correo electrónico en el cual se asegura no &quot;tener conocimiento de materializaciones de riesgos de corrupción y de gestión&quot;, por lo que, la DGCYP recomienda que en caso de no presentarse acciones de repetición en el término de autocontrol, se deje constancia en el comité y se cargue acta suscrita del mismo en el seguimiento, de lo contrario no se cuenta con  evidencia valida que valide la no materialización del riesgos. Caso contrario es cuando se presenten acciones de repetición, en el cual se deberá cargar la ficha de acción de repetición MPFD0801F0."/>
    <s v="Control revisado"/>
    <s v="25/09/2024"/>
    <x v="0"/>
    <x v="2"/>
    <s v="Es control correctivo"/>
    <m/>
  </r>
  <r>
    <s v="RP-5073"/>
    <x v="10"/>
    <s v="FND-29360"/>
    <s v="R3-MPFJ"/>
    <x v="1"/>
    <s v="MPFJ-CC4: Emitir nuevo concepto jurídico para enviar al área."/>
    <x v="2"/>
    <s v="El Jefe de la Oficina de Asesoría Legal revisa el concepto jurídico emitido, en el cual se incurrio  en interpretaciones subjetivas de las normas. Analiza y emite un nuevo concepto para enviar al área."/>
    <s v="Control Vigente"/>
    <s v="MPFJ0101F01_x000a_Concepto jurídico debidamente firmado"/>
    <s v="Osorio Pena, Alida"/>
    <s v="Caceres Prada, Maria Camila"/>
    <s v=""/>
    <s v="1/01/2024"/>
    <s v="31/12/2024"/>
    <s v="Con Autocontrol"/>
    <s v="Cumplida"/>
    <s v="No se activo la la ejecución del control, no se materializaron riesgos. Anexamos correo electrónic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_x000a_ EJECUCIÓN: El área determinó como medio de verificación (evidencia cargada) de la no materialización del riesgo &quot; MPFJ0101F01 Concepto jurídico debidamente firmado&quot;, sin embargo, se adjunta correo electrónico en el cual se asegura no &quot;tener conocimiento de materializaciones de riesgos de corrupción y de gestión&quot;, por lo que, la DGCYP recomienda que se cargue una muestra de conceptos jurídicos desarrollados en el cuatrimestre, de lo contrario no se cuenta con evidencia que valide la no materialización del riesgo de incurrir en interpretaciones subjetivas de las normas"/>
    <s v="Control revisado"/>
    <s v="25/09/2024"/>
    <x v="0"/>
    <x v="2"/>
    <s v="Es control correctivo"/>
    <m/>
  </r>
  <r>
    <s v="RP-5072"/>
    <x v="10"/>
    <s v="FND-29360"/>
    <s v="R3-MPFJ"/>
    <x v="1"/>
    <s v="MPFJ-CC5: Recibir las encuentas de satisfacción del usuario interno y analizar los resultados."/>
    <x v="2"/>
    <s v="El profesional de la Dirección Rentabilidad Costos y Gastos coordina el envío de la encuesta de percepción de satisfacción del usuario a todas las ARS,  recibe las encuestas diligenciadas y  tabula en el aplicativo en Excel, actualizar la presentación estándar, determinar hallazgos y definir acciones de mejora y remite a cada una de las ARS el informe de gestión de servicios compartidos"/>
    <s v="Control Vigente"/>
    <s v="Informe de gestión de servicios compartidos_x000a_MPCS0202F02_x000a_Plan de Mejoramiento"/>
    <s v="Osorio Pena, Alida"/>
    <s v="Caceres Prada, Maria Camila"/>
    <s v=""/>
    <s v="1/01/2024"/>
    <s v="31/12/2024"/>
    <s v="Con Autocontrol"/>
    <s v="Cumplida"/>
    <s v="_x000a__x000a__x000a__x000a_ No se activo la la ejecución del control, a la fecha no se ha recibido la encuesta de percepción de satisfacción del usuario._x000a__x0009__x000a__x000a__x000a__x000a_  _x000a__x000a__x000a__x0009__x000a_ _x000a__x000a__x000a_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_x000a_ EJECUCIÓN: El área determinó como medio de verificación (evidencia cargada) de la no materialización del riesgo &quot; Informe de gestión de servicios compartidos MPCS0202F02 -Plan de Mejoramiento&quot;, sin embargo, no se ha recibido la encuesta de percepción de satisfacción del usuario."/>
    <s v="Control revisado"/>
    <s v="25/09/2024"/>
    <x v="0"/>
    <x v="4"/>
    <s v="Es control correctivo"/>
    <m/>
  </r>
  <r>
    <s v="RP-5079"/>
    <x v="10"/>
    <s v="FND-29361"/>
    <s v="R4-MPFJ"/>
    <x v="1"/>
    <s v="MPFJ-CC7: Informar a la Oficina de Control Interno Disciplinario los hechos en los cuales incurrio el apoderado de la Empresa por la indebida Representación jucidicial y/o Adminsitrativa de la Emrpesa."/>
    <x v="2"/>
    <s v="Informar a la Oficina de Control Interno Disciplinario los hechos en los cuales incurrio el apoderado de la Empresa por la indebida Representación jucidicial y/o Adminsitrativa de la Emrpesa."/>
    <s v="Control Vigente"/>
    <s v="Memorando y/o correo electrónico."/>
    <s v="Osorio Pena, Alida"/>
    <s v="Caceres Prada, Maria Camila"/>
    <s v=""/>
    <s v="1/01/2024"/>
    <s v="31/12/2024"/>
    <s v="Con Autocontrol"/>
    <s v="Cumplida"/>
    <s v="No se activo la la ejecución del control, no se materializaron riesgos. Anexamos correo electrónic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_x000a_ EJECUCIÓN: El área determinó como medio de verificación (evidencia cargada) de la no materialización del riesgo &quot; Memorando o correo electrónico&quot;, se adjunta correo electrónico en el cual se asegura no &quot;tener conocimiento de materializaciones de riesgos de corrupción y de gestión&quot;, por lo que, la DGCYP recomienda que en los casos en los cuales no se haya presentado hechos en los cuales haya incurrido el apoderado de la Empresa en indebida Representación juridicial y/o Administrativa de la Empresa, se especifique en el correo electrónico el riesgo para contar con una evidencia especifica."/>
    <s v="Control revisado"/>
    <s v="25/09/2024"/>
    <x v="0"/>
    <x v="2"/>
    <s v="Es control correctivo"/>
    <m/>
  </r>
  <r>
    <s v="RP-6410"/>
    <x v="10"/>
    <s v="FND-29361"/>
    <s v="R4-MPFJ"/>
    <x v="1"/>
    <s v="MPFJ-CP1: Control de Inicio de Demandas"/>
    <x v="1"/>
    <s v="El Secretario de la Gerencia Jurídica relaciona en la Base de Datos de &quot;Control de Inicio de Demandas&quot;, la información relacionada con las solicitudes de estudio requeridas por las áreas, fecha y memorando interno de asignación al abogado. Por su parte, el profesional designado por la Gerencia Jurídica encargado de administrar y hacer seguimiento a la Base de Datos &quot;Control de Inicio de Demandas&quot;, identifica los tipos de procesos y sus términos de Ley, con el fin de determinar, de manera preliminar, la caducidad del posible medio de control. Posteriormente, el abogado que ha realizado el estudio da respuesta indicando la clase de proceso, su fecha de caducidad y procedencia de la acción; con dicha información el profesional actualiza la Base de Datos, de forma que se generan alertas frente al vencimiento para la presentación de la demanda y realiza el seguimiento a la presentación oportuna de ésta, requiriendo al Abogado encargado que informe el estado del trámite. La Oficina de Representación Judicial y Actuación Administrativa informa al área la gestión realizada a su solicitud, incluso cuando no es procedente el inicio de la acción."/>
    <s v="Control Vigente"/>
    <s v="Base de Datos &quot;Control de inicio de demandas&quot; (cuadro excel)"/>
    <s v="Osorio Pena, Alida"/>
    <s v="Caceres Prada, Maria Camila"/>
    <s v=""/>
    <s v="1/01/2024"/>
    <s v="31/12/2024"/>
    <s v="Con Autocontrol"/>
    <s v="Cumplida"/>
    <s v="La Gerencia Jurídica mediante un archivo de Excel lleva el control de los oficios que radican las áreas para que se estudie la posibilidad de iniciar o no demanda, dentro de los términos de Ley. Durante los meses de abril, mayo, junio, julio y agosto de 2024, así:_x000a_ Abril: Para el mes de abril se han recibido 29 solicitudes de inicios de demanda o concepto de las distintas áreas de la Empresa  para definir la  procedencia de demanda y/o denuncia ante la autoridad competente. Se radicaron 26 demandas y/o denuncias ante la autoridad competente, Se emitieron  3 conceptos de no inicio._x000a_ Mayo: hasta el 30 de mayo de 2024 se han recibido  85 solicitudes de inicio o concepto, de las distintas áreas de la Empresa, para definir la  procedencia de demanda para el mes de mayo se han recibido 56 solicitudes de inicios de demanda o concepto de las distintas áreas de la Empresa  para definir la  procedencia de demanda y/o denuncia ante la autoridad competente. 2 solicitudes se encuentran en elaboración de concepto. Se radicaron 54 demandas y/o denuncias ante la autoridad competente._x000a_ Junio: hasta el 30 de junio de 2024 se han recibido  105 solicitudes de inicio o concepto, de las distintas áreas de la Empresa, para definir la  procedencia de demanda para el mes de junio se han recibido 20 solicitudes de inicios de demanda o concepto de las distintas áreas de la Empresa  para definir la  procedencia de demanda y/o denuncia ante la autoridad competente. 4 se encuentran en elaboración de concepto. Se radicaron 11 demandas y/o denuncias ante la autoridad competente. 1 concepto de no viable por caducidad. 3 en solicitud de conciliación, 1 en solicitud de insumos._x000a_ Julio: hasta el 30 de julio de 2024 se han recibido  123 solicitudes de inicio o concepto, de las distintas áreas de la Empresa, para definir la  procedencia de demanda para el mes de julio se han recibido 18 solicitudes de inicios de demanda o concepto de las distintas áreas de la Empresa  para definir la  procedencia de demanda y/o denuncia ante la autoridad competente. 16 se encuentran en elaboración de concepto.  Se radico 1 demandas y/o denuncias ante la autoridad competente. 1 concepto de no viable por caducidad ._x000a_ Agosto: hasta el 14 de agosto de 2024 se han recibido  126 solicitudes de inicio o concepto, de las distintas áreas de la Empresa, para definir la  procedencia de demanda para el mes de julio se han recibido 3 solicitudes de inicios de demanda o concepto de las distintas áreas de la Empresa  para definir la  procedencia de demanda y/o denuncia ante la autoridad competente. 3 se encuentran en elaboración de concept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_x000a_ EJECUCIÓN: Se evidencia cumplimiento al control planteado mediante Base de Datos &quot;Control de inicio de demandas&quot; el trámite de las solicitudes de estudio requeridas por las áreas de los meses de mayo, junio, julio y agosto."/>
    <s v="Control revisado"/>
    <s v="25/09/2024"/>
    <x v="0"/>
    <x v="2"/>
    <m/>
    <m/>
  </r>
  <r>
    <s v="RP-5076"/>
    <x v="10"/>
    <s v="FND-29361"/>
    <s v="R4-MPFJ"/>
    <x v="1"/>
    <s v="MPFJ-CP10:  Realizar seguimiento al cumplimiento de dos (2) términos legales: el primero, es el establecido en las normas que regulan los estudios de procedencia de las acciones de repetición ante el Comité de Conciliación (4 meses), y el segundo, el control de los términos para la presentación de la demanda dentro de los plazos en la normatividad legal vigente."/>
    <x v="1"/>
    <s v="Realizar seguimiento al cumplimiento de dos (2) términos legales: el primero, es el establecido en las normas que regulan los estudios de procedencia de las acciones de repetición ante el Comité de Conciliación (4 meses), y el segundo, el control de los términos para la presentación de la demanda dentro de los plazosen la normatividad legal vigente._x000a_El Secretario Técnico del Comité de Conciliación entrega el memorando interno de certificación de pago enviado por el Ordenador del Gasto, una vez se ha realizado el pago al responsable designado de la actualización de la base de datos “Seguimiento casos viabilidad acciones de Repetición (cuadro excel)”, quien registra la información correspondiente a la condena pagada y su fecha de pago. El Secretario del Comité solicita al Jefe de Oficina de Representación Judicial el estudio de procedencia de la acción de repetición y que éste asigne el Abogado. Posteriormente, el responsable de la Base de Datos actualiza las fechas de reparto al Abogado, de forma que se realiza seguimiento al término de los cuatro (4) meses para la presentación del caso al Comité de conciliación y al término  establecido para la presentación de la demanda."/>
    <s v="Control Vigente"/>
    <s v="Seguimiento casos viabilidad acciones de Repetición (cuadro excel)"/>
    <s v="Osorio Pena, Alida"/>
    <s v="Caceres Prada, Maria Camila"/>
    <s v=""/>
    <s v="1/01/2024"/>
    <s v="31/12/2024"/>
    <s v="Con Autocontrol"/>
    <s v="Cumplida"/>
    <s v="La Oficina de Representación Judicial y Actuación Administrativa realiza el seguimiento y control de los términos de las acciones de repetición. Se anexa archivo en Exce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Por lo anterior, nuevamente se solicita la modificación del control._x000a_ EJECUCIÓN: Se evidencia cumplimiento al control planteado mediante Base de Datos el trámite de las acciones de repetición del segundo cuatrimestre."/>
    <s v="Control revisado"/>
    <s v="25/09/2024"/>
    <x v="0"/>
    <x v="2"/>
    <m/>
    <m/>
  </r>
  <r>
    <s v="RP-5074"/>
    <x v="10"/>
    <s v="FND-29361"/>
    <s v="R4-MPFJ"/>
    <x v="1"/>
    <s v="MPFJ-CP12:  Solicitud o reiteración de información a las áreas para remisión a los abogados apoderados de la empresa."/>
    <x v="1"/>
    <s v="Se envía memorando Interno de solicitud y/o correo electrónico solicitando o reiterando a las áreas el envío de la información para el desarrollo de los procesos judiciales o  Administrativos conforme a lo descrito en los procedimientos de la Oficina. De ser necesario se coordinará una reunión entre el apoderado y el área técnica, con el fin de revisar y complementar el material probatorio allegado."/>
    <s v="Control Vigente"/>
    <s v="Memorando (de solicitud o de reiteración al área) y/o Correo electrónico_x000a_Carta externa/ memorando interno o correo electrónico (remitiendo pronunciamiento del área al abogado)"/>
    <s v="Osorio Pena, Alida"/>
    <s v="Caceres Prada, Maria Camila"/>
    <s v=""/>
    <s v="1/01/2024"/>
    <s v="31/12/2024"/>
    <s v="Con Autocontrol"/>
    <s v="Cumplida"/>
    <s v="La Oficina de Representación Judicial y Actuación Administrativa solicita a las áreas la información necesaria para atender los requerimientos, mediante memorandos Internos y/o correos electrónicos. Se anexa muestreo de dichas solicitudes de los meses de mayo, junio, julio y agosto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_x000a_ EJECUCIÓN: Se evidencia cumplimiento del control mediante memorando Interno de solicitud y/o correo electrónico solicitando o reiterando a las áreas el envío de la información para el desarrollo de los procesos judiciales o Administrativos conforme a lo descrito en los procedimientos de la Oficina."/>
    <s v="Control revisado"/>
    <s v="25/09/2024"/>
    <x v="0"/>
    <x v="2"/>
    <m/>
    <m/>
  </r>
  <r>
    <s v="RP-5081"/>
    <x v="10"/>
    <s v="FND-29361"/>
    <s v="R4-MPFJ"/>
    <x v="1"/>
    <s v="MPFJ-CP2: Conocer por parte de la Oficina los movimientos de los procesos judiciales en donde es parte la empresa para saber los avances en los mismos."/>
    <x v="1"/>
    <s v="Conocer por parte de la Oficina los movimientos de los procesos judiciales en donde es parte la empresa para saber los avances en los mismos._x000a_El proveedor externo de Vigilancia Judicial informa semanalmente a la Oficina de Representación Judicial las novedades ocurridas en los procesos en los cuales se adelanta la representación judicial de la empresa con el fin de mantenerse informado respecto a los avances."/>
    <s v="Control Vigente"/>
    <s v="Notificaciones del proveedor de Vigilancia Judicial._x000a_Base de datos en Excel"/>
    <s v="Osorio Pena, Alida"/>
    <s v="Caceres Prada, Maria Camila"/>
    <s v=""/>
    <s v="1/01/2024"/>
    <s v="31/12/2024"/>
    <s v="Con Autocontrol"/>
    <s v="Vencida"/>
    <s v="Se anexan evidencias muestreo de los meses de mayo, junio, julio y agosto 2024.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_x000a_ EJECUCIÓN: Se evidencia el cumplimiento del medio de verificación &quot;Notificaciones del proveedor de Vigilancia Judicial. Base de datos en Excel&quot;, se adjunta correos de seguimiento de Lupa Jurídica del periodo de autocontrol."/>
    <s v="Control revisado"/>
    <s v="25/09/2024"/>
    <x v="0"/>
    <x v="2"/>
    <m/>
    <m/>
  </r>
  <r>
    <s v="RP-5070"/>
    <x v="10"/>
    <s v="FND-29360"/>
    <s v="R3-MPFJ"/>
    <x v="1"/>
    <s v="MPFJ-CP3: Seguimiento a las respuestas de los conceptos"/>
    <x v="1"/>
    <s v="Efectuar el reparto al interior de la Oficina de Asesoría Legal dentro de los dos (2) días siguientes al recibo de la solicitud y remite vía correo electrónico con los soportes, verifica que se cumpla con un reparto equitativo según las cargas laborales y perfiles del personal. Envía copia de los documentos a la Secretaria de la Oficina de Asesoría Legal para que realice el seguimiento a las respuestas."/>
    <s v="Control Vigente"/>
    <s v="Correo eléctronico"/>
    <s v="Osorio Pena, Alida"/>
    <s v="Caceres Prada, Maria Camila"/>
    <s v=""/>
    <s v="1/01/2024"/>
    <s v="31/12/2024"/>
    <s v="Con Autocontrol"/>
    <s v="Cumplida"/>
    <s v="El Jefe de Oficina realiza el reparto de los documentos a los profesionales siendo asignado mediante correo electrónico._x000a_ Se anexa muestra de correos electrónicos de los meses mayo, junio, julio y agosto de 2024, cuando es asignado al profesional por el Jefe de Oficina de Asesoría Legal y el control de reparto que se realiza de la asignación."/>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_x000a_ EJECUCIÓN: Se evidencia la ejecución del control mediante correos electrónicos de reparto. De igual forma, se recomienda desarrollar matriz de seguimiento que evidencia que los profesionales atienden las solicitudes en debida forma y a tiempo"/>
    <s v="Control revisado"/>
    <s v="25/09/2024"/>
    <x v="0"/>
    <x v="2"/>
    <m/>
    <m/>
  </r>
  <r>
    <s v="RP-5078"/>
    <x v="10"/>
    <s v="FND-29360_x000a_FND-29361"/>
    <s v="R3-MPFJ_x000a_R4-MPFJ"/>
    <x v="1"/>
    <s v="MPFJ-CP8: Capacitación y/o orientación jurídica"/>
    <x v="1"/>
    <s v="La Gerencia Jurídica participa en las jornadas de capacitación y/o orientación jurídica para los profesionales, con el fin de que se actualicen y fortalezcan sus conocimientos (capacitaciones, diplomados, seminarios)."/>
    <s v="Control Vigente"/>
    <s v="Correos electrónicos, pantallazos de la jornada de capacitación, inscripciones y  Certificaciones (si aplica)"/>
    <s v="Osorio Pena, Alida"/>
    <s v="Caceres Prada, Maria Camila"/>
    <s v=""/>
    <s v="1/01/2024"/>
    <s v="31/12/2024"/>
    <s v="Con Autocontrol"/>
    <s v="Cumplida"/>
    <s v="Abogados de la Gerencia Jurídica han asistido a capacitaciones, Se anexan evidencia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A la fecha, el proceso se encuentra actualizando su matriz de riesgos conforme a la metodología del DAFP._x000a_ EJECUCIÓN: El área determinó como medio de verificación (evidencia cargada) de la no materialización del riesgo &quot; Correos electrónicos, pantallazos de la jornada de capacitación, inscripciones y Certificaciones (si aplica)  &quot;, se adjuntan correos, y dos citaciones a comité de secretarios 2024 , por lo que, la DGCYP no evidencia certificados de capacitación, asistencia o certificación de los miembros del área, para evitar la materialización del riesgo de “Posibilidad de brindar asesoría legal inadecuada o inoportuna en la emisión de conceptos o revisión de documentos y Posibilidad de ejercer una inadecuada representación en actuaciones judiciales, extrajudiciales y administrativas en defensa de los intereses de la empresa.” Se solicita para el próximo autocontrol anexar listados de asistencia y certificados que evidencien la efectiva capacitación en los temas relacionados con asesoría legal, emisión de conceptos y representación legal etc."/>
    <s v="Control revisado"/>
    <s v="25/09/2024"/>
    <x v="0"/>
    <x v="0"/>
    <m/>
    <m/>
  </r>
  <r>
    <s v="RP-6199"/>
    <x v="11"/>
    <s v="FND-29552"/>
    <s v="R1-MPFM"/>
    <x v="1"/>
    <s v="MPFM-CC9: Mantenimiento correctivo"/>
    <x v="2"/>
    <s v="Mantenimiento correctivo"/>
    <s v="Control Vigente"/>
    <s v="Aviso SAP,  Recepción y entrega de vehículo"/>
    <s v="Baron Peralta, Marco Antonio_x000a_Grajales Vergara, Lina Marcela"/>
    <s v="Castelblanco Cardenas, Luis Enrique"/>
    <s v="Ger Gestion Humana y Administrativa - Dir Servicios Administrativos"/>
    <s v="1/01/2024"/>
    <s v="31/12/2024"/>
    <s v="Con Autocontrol"/>
    <s v="Cumplida"/>
    <s v="Se anexa reporte de avisos SAP V1 correspondiente a los meses de abril, mayo, junio y julio de 2024 relacionados a mantenimiento preventivo y Transito interno y Mantenimiento correctivo de vehículos. Igualmente se anexa muestra de los documentos solicitados relacionados a avisos que describen el mantenimiento correctivo de vehículo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Los anexos adjuntan los reportes de avisos SAP V1 correspondientes a abril-julio de 2024, detallando actividades de mantenimiento preventivo y correctivo de vehículos, así como el tránsito interno. La evidencia en Archer confirma la ejecución conforme a lo establecido en el medio de verificación."/>
    <s v="Control revisado"/>
    <s v="3/10/2024"/>
    <x v="0"/>
    <x v="2"/>
    <s v="Es control correctivo"/>
    <m/>
  </r>
  <r>
    <s v="RP-6191"/>
    <x v="11"/>
    <s v="FND-29552"/>
    <s v="R1-MPFM"/>
    <x v="1"/>
    <s v="MPFM-CP1: Verificar y asegurar que se incorporan requisitos y disposiciones de Capacitación de operación inicial de equipos en las recpectivas minutas o acuerdos de voluntados con contratistas"/>
    <x v="1"/>
    <s v="Verificar y asegurar que se incorporan requisitos y disposiciones de Capacitación de operación inicial de equipos en las recpectivas minutas o acuerdos de voluntados con contratistas."/>
    <s v="Control Vigente"/>
    <s v="Solicitud de contratación, Condiciones y términos y Minuta del Contrato"/>
    <s v="Garay Niño, Alejandra Maria_x000a_Gomez Ortiz, Hernan Oswaldo_x000a_Lopez Parrado, Sonia Patricia"/>
    <s v="Castelblanco Cardenas, Luis Enrique"/>
    <s v="Ger de Tecnologia - Dir Informacion Tecnica y Geografica_x000a_Ger Gestion Humana y Administrativa - Dir Salud_x000a_Ger Gestion Humana y Administrativa - Dir Servicios Administrativos_x000a_Ger de Tecnologia - Dir Servicios de Electromecanica"/>
    <s v="1/01/2024"/>
    <s v="31/12/2024"/>
    <s v="Con Autocontrol"/>
    <s v="Cumplida"/>
    <s v="DURANTE EL 2 CUATRIMESTRE DE 2024 NO SE INICIARON CONTRATOS EN DONDE SE REQUIRIERA Y SOLICITARA CAPACITACIÓN."/>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que no se suscribieron contratos que requirieran capacitación durante el segundo cuatrimestre de 2024."/>
    <s v="Control revisado"/>
    <s v="3/10/2024"/>
    <x v="0"/>
    <x v="4"/>
    <s v="No se requirió aplicar"/>
    <m/>
  </r>
  <r>
    <s v="RP-6200"/>
    <x v="11"/>
    <s v="FND-29552"/>
    <s v="R1-MPFM"/>
    <x v="1"/>
    <s v="MPFM-CP10: Verificación de repuestos de vehículos"/>
    <x v="1"/>
    <s v="Verificación de repuestos de vehículos"/>
    <s v="Control Vigente"/>
    <s v="Correo electrónico al contratista (cambio de repuesto)"/>
    <s v="Baron Peralta, Marco Antonio_x000a_Grajales Vergara, Lina Marcela"/>
    <s v="Castelblanco Cardenas, Luis Enrique"/>
    <s v="Ger Gestion Humana y Administrativa - Dir Servicios Administrativos"/>
    <s v="1/01/2024"/>
    <s v="31/12/2024"/>
    <s v="Con Autocontrol"/>
    <s v="Cumplida"/>
    <s v="El equipo profesional de equipo automotriz indica que no se han solicitado cambios de repuesto, ni garantías de repuestos ya instalados, dado que se cuenta con inventario del contratista. Adicionalmente, cuenta con 2 funcionarios dentro de las instalaciones, agilizando el suministro, así como 2 motocicletas las cuales transportan los repuestos en el tiempo exigido en el contrato.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correo electrónico donde se indica que no se han solicitado cambios de repuestos al contratista, ni garantías de repuestos ya instalados."/>
    <s v="Control revisado"/>
    <s v="3/10/2024"/>
    <x v="0"/>
    <x v="4"/>
    <s v="No se requirió aplicar"/>
    <m/>
  </r>
  <r>
    <s v="RP-6192"/>
    <x v="11"/>
    <s v="FND-29552"/>
    <s v="R1-MPFM"/>
    <x v="1"/>
    <s v="MPFM-CP2: Análisis de criticidad y análisis de mantenimiento centrado en confiabilidad (RCM)"/>
    <x v="1"/>
    <s v="Análisis de criticidad y análisis de mantenimiento centrado en confiabilidad (RCM)"/>
    <s v="Control Vigente"/>
    <s v="Informe AC"/>
    <s v="Gomez Ortiz, Hernan Oswaldo_x000a_Lopez Parrado, Sonia Patricia"/>
    <s v="Castelblanco Cardenas, Luis Enrique"/>
    <s v="Ger de Tecnologia - Dir Servicios de Electromecanica"/>
    <s v="1/01/2024"/>
    <s v="31/12/2024"/>
    <s v="Con Autocontrol"/>
    <s v="Cumplida"/>
    <s v="_x000a__x000a__x000a_ _x0009__x000a__x000a_ Durante el segundo cuatrimestre de 2024 no se realizo análisis de criticidad y RCM. se licitara en 2024 prestación de servicios para realizar análisis de criticidad y RCM para 8000 activos electromecánicos en el 3 cuatrimestre de 2024._x000a__x0009__x000a_ _x000a__x000a_"/>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que durante el segundo cuatrimestre de 2024 no se realizó análisis de criticidad y RCM. Adicionalmente manifiestan que se licitará en 2024 una contratación de prestación de servicios para realizar análisis de criticidad y RCM para 8000 activos electromecánicos en el 3 cuatrimestre de 2024, se evidencia que desde inicios de 2023 se sigue reportando lo mismo, se recomienda revisar esta acción y definir la continuidad de este seguimiento."/>
    <s v="Control revisado"/>
    <s v="3/10/2024"/>
    <x v="0"/>
    <x v="4"/>
    <s v="No se requirió aplicar"/>
    <m/>
  </r>
  <r>
    <s v="RP-6193"/>
    <x v="11"/>
    <s v="FND-29552"/>
    <s v="R1-MPFM"/>
    <x v="1"/>
    <s v="MPFM-CP3: Mantenimiento preventivo de vehículos"/>
    <x v="1"/>
    <s v="Mantenimiento preventivo de vehículos"/>
    <s v="Control Vigente"/>
    <s v="Avisos  SAP,"/>
    <s v="Baron Peralta, Marco Antonio_x000a_Grajales Vergara, Lina Marcela"/>
    <s v="Castelblanco Cardenas, Luis Enrique"/>
    <s v="Ger Gestion Humana y Administrativa - Dir Servicios Administrativos"/>
    <s v="1/01/2024"/>
    <s v="31/12/2024"/>
    <s v="Con Autocontrol"/>
    <s v="Cumplida"/>
    <s v="Se anexa relación de los mantenimientos preventivos atendidos entre los meses de abril y julio de 2024 al igual que el formato de mantenimiento del parque automotor aleatorio de los meses de abril, mayo, junio y julio de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los anexos que relacionan los mantenimientos preventivos atendidos entre los meses de abril y julio de 2024 al igual que el formato de mantenimiento del parque automotor aleatorio de los meses de abril, mayo, junio y julio de 2024. La evidencia proporcionada en Archer demuestra que la ejecución del control se está llevando a cabo conforme la descripción y demás atributos de este."/>
    <s v="Control revisado"/>
    <s v="3/10/2024"/>
    <x v="0"/>
    <x v="2"/>
    <m/>
    <m/>
  </r>
  <r>
    <s v="RP-6194"/>
    <x v="11"/>
    <s v="FND-29552"/>
    <s v="R1-MPFM"/>
    <x v="1"/>
    <s v="MPFM-CP4: Mantenimiento preventivo y correctivo de planta física"/>
    <x v="1"/>
    <s v="Mantenimiento preventivo y correctivo de planta física"/>
    <s v="Control Vigente"/>
    <s v="Avisos  SAP,"/>
    <s v="Baron Peralta, Marco Antonio_x000a_Grajales Vergara, Lina Marcela"/>
    <s v="Castelblanco Cardenas, Luis Enrique"/>
    <s v="Ger Gestion Humana y Administrativa - Dir Servicios Administrativos"/>
    <s v="1/01/2024"/>
    <s v="31/12/2024"/>
    <s v="Con Autocontrol"/>
    <s v="Cumplida"/>
    <s v="Se anexa informe en el cual se concluye que &quot;Los trabajos fueron ejecutados entre abril y julio de 2024 por el equipo de planta física, en cumplimiento con las solicitudes provenientes de las distintas áreas de la empresa, gestionadas a través del aviso SAP L1 También cabe señalar que se realizaron trabajos, por medio de solicitudes hechas por las diferentes ARS, por medio de correo electrónico, por visitas de secretaria de salud y por modificaciones solicitadas directamente por Direcciones y Gerencias de la EAAB-ESP.&quot;"/>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informe que da cuenta de los trabajos que fueron ejecutados entre abril y julio de 2024 por el equipo de planta física, en cumplimiento con las solicitudes provenientes de las distintas áreas de la empresa, gestionadas a través del aviso SAP L1.El informe también señala que se realizaron trabajos, por medio de solicitudes hechas por las diferentes ARS, por medio de correo electrónico, por visitas de secretaria de salud y por modificaciones solicitadas directamente por Direcciones y Gerencias de la EAAB-ESP. La evidencia proporcionada en la herramienta Archer demuestra que la ejecución del control se está llevando a cabo conforme la descripción y demás atributos de este."/>
    <s v="Control revisado"/>
    <s v="3/10/2024"/>
    <x v="0"/>
    <x v="2"/>
    <m/>
    <m/>
  </r>
  <r>
    <s v="RP-6195"/>
    <x v="11"/>
    <s v="FND-29552"/>
    <s v="R1-MPFM"/>
    <x v="1"/>
    <s v="MPFM-CP5: Apoyo Técnico del Ingeniero Coordinador de Grupo"/>
    <x v="1"/>
    <s v="&quot;Apoyo Técnico del Ingeniero Coordinador de Grupo El técnico en campo solicita apoyo al ingeniero coordinador, COMUNICACIÓN DIARIA.&quot;"/>
    <s v="Control Vigente"/>
    <s v="Orden de trabajo"/>
    <s v="Gomez Ortiz, Hernan Oswaldo_x000a_Lopez Parrado, Sonia Patricia"/>
    <s v="Castelblanco Cardenas, Luis Enrique"/>
    <s v="Ger de Tecnologia - Dir Servicios de Electromecanica"/>
    <s v="1/01/2024"/>
    <s v="31/12/2024"/>
    <s v="Con Autocontrol"/>
    <s v="Vencida"/>
    <s v="_x000a__x000a__x000a_ _x0009__x000a__x000a_ EL APOYO TÉCNICO SE REALIZA A DIARIO POR PARTE DE LOS INGENIEROS COORDINADORES NIVEL 21 DE LA D.S.E. VIA RADIO DE COMUNICACIONES  AL PERSONAL TECNÓLOGO Y TÉCNICO MEDIANTE EL SISTEMA TRUNKING, SISTEMA TRANSVERSAL DE COMUNICACIONES DE LA EMPRESA, SE ANEXAN ORDENES DE TRABAJO Y DOCUMENTO EXPLICATIVO. _x000a_  _x000a_  _x000a_  _x000a_  _x000a__x0009__x000a_ _x000a__x000a_"/>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14 órdenes de trabajo que evidencian apoyo técnico en actividades de mantenimiento, sin embargo, se debe revisar el documento Word adjunto, ya que este presenta un error, no permite abrir. La evidencia proporcionada en la herramienta Archer demuestra que la ejecución del control se está llevando a cabo conforme la descripción y demás atributos de este."/>
    <s v="Control revisado"/>
    <s v="3/10/2024"/>
    <x v="0"/>
    <x v="2"/>
    <m/>
    <m/>
  </r>
  <r>
    <s v="RP-6196"/>
    <x v="11"/>
    <s v="FND-29552"/>
    <s v="R1-MPFM"/>
    <x v="1"/>
    <s v="MPFM-CP6: Periodo de acompañamiento a personal nuevo por el personal experto"/>
    <x v="1"/>
    <s v="Periodo de acompañamiento a personal nuevo por el personal experto"/>
    <s v="Control Vigente"/>
    <s v="Ayuda de memoria"/>
    <s v="Baron Peralta, Marco Antonio_x000a_Grajales Vergara, Lina Marcela"/>
    <s v="Castelblanco Cardenas, Luis Enrique"/>
    <s v="Ger Gestion Humana y Administrativa - Dir Servicios Administrativos"/>
    <s v="1/01/2024"/>
    <s v="31/12/2024"/>
    <s v="Con Autocontrol"/>
    <s v="Cumplida"/>
    <s v="Equipo automotriz anexa ayuda de memoria de contratos OPS y  la oficina de planta física realizo inducción a los nuevos funcionarios de apoy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formatos de inducción y ayudas de memoria al nuevo personal del SENA, estos evidencian que la oficina de planta física realizo inducción a los nuevos funcionarios de apoyo. La evidencia proporcionada en la herramienta Archer demuestra que la ejecución del control se está llevando a cabo conforme la descripción y demás atributos de este."/>
    <s v="Control revisado"/>
    <s v="3/10/2024"/>
    <x v="0"/>
    <x v="2"/>
    <m/>
    <m/>
  </r>
  <r>
    <s v="RP-6197"/>
    <x v="11"/>
    <s v="FND-29552"/>
    <s v="R1-MPFM"/>
    <x v="1"/>
    <s v="MPFM-CP7: Analizar y evaluar órdenes de trabajo de mantenimiento"/>
    <x v="1"/>
    <s v="Analizar y evaluar órdenes de trabajo de mantenimiento"/>
    <s v="Control Vigente"/>
    <s v="Orden de trabajo, Hoja de vida del equipo (Módulo PM-SAP)"/>
    <s v="Baron Peralta, Marco Antonio_x000a_Garay Niño, Alejandra Maria_x000a_Gomez Ortiz, Hernan Oswaldo_x000a_Grajales Vergara, Lina Marcela_x000a_Lopez Parrado, Sonia Patricia_x000a_Muñoz Adarve, Johanna_x000a_Quiroga Riaño, Gladys"/>
    <s v="Castelblanco Cardenas, Luis Enrique"/>
    <s v="Ger de Tecnologia - Dir Informacion Tecnica y Geografica_x000a_Ger Gestion Humana y Administrativa - Dir Salud_x000a_Ger Gestion Humana y Administrativa - Dir Servicios Administrativos_x000a_Ger de Tecnologia - Dir Servicios de Electromecanica"/>
    <s v="1/01/2024"/>
    <s v="31/12/2024"/>
    <s v="Con Autocontrol"/>
    <s v="Cumplida"/>
    <s v="Se anexa reporte de avisos V1, V2 y V3 al igual que formato de mantenimiento del parque automotor aleatorio de los meses de abril, mayo, junio y julio de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las 4 ordenes de trabajo, al igual que el formato de mantenimiento del parque automotor aleatorio de los meses de abril, mayo, junio y julio de 2024. La evidencia proporcionada en la herramienta Archer demuestra que la ejecución del control se está llevando a cabo conforme la descripción y demás atributos de este."/>
    <s v="Control revisado"/>
    <s v="3/10/2024"/>
    <x v="0"/>
    <x v="2"/>
    <m/>
    <m/>
  </r>
  <r>
    <s v="RP-6198"/>
    <x v="11"/>
    <s v="FND-29552"/>
    <s v="R1-MPFM"/>
    <x v="1"/>
    <s v="MPFM-CP8: Actualización de la hoja de vida de equipos"/>
    <x v="1"/>
    <s v="Actualización de la hoja de vida de equipos"/>
    <s v="Control Vigente"/>
    <s v="Orden de trabajo, Hoja de vida del equipo (Módulo PM-SAP)"/>
    <s v="Baron Peralta, Marco Antonio_x000a_Cala Omaña, Solyanira_x000a_Garay Niño, Alejandra Maria_x000a_Gomez Ortiz, Hernan Oswaldo_x000a_Grajales Vergara, Lina Marcela_x000a_Lopez Parrado, Sonia Patricia_x000a_Muñoz Adarve, Johanna"/>
    <s v="Castelblanco Cardenas, Luis Enrique"/>
    <s v="Ger de Tecnologia - Dir Informacion Tecnica y Geografica_x000a_Ger Gestion Humana y Administrativa - Dir Salud_x000a_Ger Gestion Humana y Administrativa - Dir Servicios Administrativos_x000a_Ger de Tecnologia - Dir Servicios de Electromecanica"/>
    <s v="1/01/2024"/>
    <s v="31/12/2024"/>
    <s v="Con Autocontrol"/>
    <s v="Cumplida"/>
    <s v="Se anexa el informe y las hojas de vida de los equipos de topografía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l área reportó en Archer un informe que detalla el listado de equipos de topografía que fueron enviados a mantenimiento preventivo y correctivo bajo el contrato 2-05-26600-1133-2023, ejecutado por la firma Datum Ingeniería SAS y un inventario de equipos con sus hojas de vida. La evidencia proporcionada en la herramienta Archer demuestra que la ejecución del control se está llevando a cabo conforme la descripción y demás atributos de este."/>
    <s v="Control revisado"/>
    <s v="3/10/2024"/>
    <x v="0"/>
    <x v="2"/>
    <m/>
    <m/>
  </r>
  <r>
    <s v="RP-5252"/>
    <x v="12"/>
    <s v="FND-29450"/>
    <s v="R5-MPFP"/>
    <x v="1"/>
    <s v="MPFP-CC11: Realizar las acciones persuasivas dirigidas a los terceros que han ocupado el predio"/>
    <x v="2"/>
    <s v="Objetivo: Conciliar la restitución Descripción: sensibilizar a los terceros que ocupan de manera ilegal el predio, con el fin de obtener la restitución del mismo."/>
    <s v="Control Vigente"/>
    <s v="Informe de gestión"/>
    <s v="Castro Calderon, Viviana Alejandra_x000a_Hernandez Restrepo, Lucia"/>
    <s v="Rodriguez Riveros, Adriana"/>
    <s v="Ger Sistema Maestro - Dir Bienes Raices"/>
    <s v="1/01/2024"/>
    <s v="31/12/2024"/>
    <s v="Con Autocontrol"/>
    <s v="Cumplida"/>
    <s v="Se adjunta informe debidamente suscrito el 30 de agosto 2024  por la Jefe División Técnica Predial,  mediante el cual informa de las acciones persuasivas dirigidas a los terceros que han ocupado el  predio. Soporte informe y registro fotográfico , por lo cual se evidencia la gestión y ejecución del control MPFP-CP-10_x000a_ Durante este periodo, mediante acciones de persuasión, se logró la entrega voluntaria de un área de 878 m2 del predio identificado con Folio de Matrícula No. 051-86654, en el cual, cursaba el proceso de expropiación No. 2019-00120, Juzgado segundo Civil del Circuito de Soacha para el Proyecto “Optimización Hidráulica, Mecánica estabilización geotécnica y de refuerzo sísmico del sistema de Red Matriz de la Ciudadela Sucre ubicado en el municipio de Soacha”.  "/>
    <s v="Con Monitoreo/Seguimiento"/>
    <s v="Diseño del control: El control se encuentra diseñado de acuerdo con la metodología anterior de riesgos de la EAAB establecida en el procedimiento Administración de Riesgos y Oportunidades y no según lo definido en la Guía para la Administración del Riesgo y el diseño de controles en entidades públicas Versión 6 por lo que difiere en cuanto a  la estructura propuesta para la redacción del control,  atributos de esta guia._x000a_ Ejecución del control: Se evidencia la ejecución del control mediante el anexo del informe del 30 de agosto 2024  donde se informa de las acciones persuasivas dirigidas a los terceros que han ocupado el  predio."/>
    <s v="Control revisado"/>
    <s v="30/09/2024"/>
    <x v="0"/>
    <x v="2"/>
    <m/>
    <m/>
  </r>
  <r>
    <s v="RP-5239"/>
    <x v="12"/>
    <s v="FND-29443"/>
    <s v="R1-MPFP"/>
    <x v="1"/>
    <s v="MPFP-CP1: Revisión  y verificación de insumos del componente predial"/>
    <x v="1"/>
    <s v="Revisión  y verificación de insumos del componente predial Objetivo: Avalar que la información suministrada del componente predial cumpla con los requisitos normativos, técnicos y sociales. Descripción: El equipo interdisciplinario designado revisa, verifica y aprueba la información suministrada por la ARS, de acuerdo con la Norma Técnica NS 178  y el aval de la oficina de Dirección de Información Técnica y Geográfica (DITG). En caso que se detecten inconsistencias se consignan en la Matriz de revisión de insumos y se devuelve a la ARS para que se complemente o corrija la información, de acuerdo con lo descrito en la actividad No. 2.5 MPFP0101P Etapa Preliminar y Estudios de Adquisición Predial. Esto incluye  las consultas ante entidades de índole municipal, distrital y nacional que se requieran."/>
    <s v="Control Vigente"/>
    <s v="Matriz de revisión de insumos Memorando interno o correo electrónico."/>
    <s v="Castro Calderon, Viviana Alejandra_x000a_Hernandez Restrepo, Lucia"/>
    <s v="Rodriguez Riveros, Adriana"/>
    <s v="Ger Sistema Maestro - Dir Bienes Raices"/>
    <s v="1/01/2023"/>
    <s v="31/12/2023"/>
    <s v="Con Autocontrol"/>
    <s v="Cumplida"/>
    <s v="Durante el periodo objeto de corte, se efectuó la revisión técnica, jurídica y social de los productos prediales remitidos por las Áreas Receptoras del Servicio – ARS- de la EAAB-ESP relacionados con los proyectos que se encuentran en la etapa de estudios y diseños, los cuales son requeridos para la ejecución de las diferentes obras; es de precisar que está revisión se realiza conforme a la norma NS-178._x000a_ A continuación, se detallan los proyectos que ingresaron para revisión de insumos, Área Receptora del Servicio- ARS, medio por el cual ingresa (Aviso SAP, Memorando o correo electrónico) y soporte de respuesta, así:_x000a__x000a__x0009__x000a__x000a__x000a_ No._x000a__x0009__x000a__x000a_ Área Responsable /Proyecto _x000a__x0009__x000a__x000a_ No. Memorando o Aviso SAP  _x000a__x0009__x000a__x000a_ Soporte de Respuesta   _x000a__x0009__x000a__x000a_ Anexos  Base EXCEL  _x000a__x0009__x000a_ _x000a__x000a__x000a__x000a__x000a_ 1_x000a__x0009__x000a__x000a_ Gerencia Corporativa Ambiental, Dirección de Gestión del Sistema Hídrico - Proyecto: “Estudios de Diseño para la reconformación Hidro geomorfológica y la restauración del Canal Guaymaral”_x000a__x0009__x000a__x000a_ Correo electrónico 19 junio de 2024-Aviso SAP 600001808_x000a__x0009__x000a__x000a_ Memorando No. 252001-2024-00595 del 03 de julio de 2024._x000a__x0009__x000a__x000a_ 1_x000a__x0009__x000a_ _x000a__x000a__x000a_ 2_x000a__x0009__x000a__x000a_ Gerencia Corporativa Sistema Maestro, Dirección de Red Troncal: - Proyecto: “Estudios Y Diseños Detallados De Las Obras Y Equipos Necesarios Para La Entrega A La Estación Elevadora Canoas De Los Interceptores Fucha Tunjuelo, Tunjuelo Bajo Y Tunjuelo – Canoas” ITC CANOAS _x000a__x0009__x000a__x000a_ correo electrónico del 18 de junio de 2024 - Aviso SAP 600001616_x000a__x0009__x000a__x000a_ Memorando No. 252001-2024-00707 del 25 de julio de 2024_x000a__x0009__x000a__x000a_ 1_x000a__x0009__x000a_ _x000a__x000a__x000a_ 3_x000a__x0009__x000a__x000a_ Gerencia Corporativa Sistema Maestro, Dirección de Red Troncal: - Proyecto: “Estudios Y Diseños Detallados De Las Obras Y Equipos Necesarios Para La Entrega A La Estación Elevadora Canoas De Los Interceptores Fucha Tunjuelo, Tunjuelo Bajo Y Tunjuelo – Canoas” ITB TUNJUELO BAJO  _x000a__x0009__x000a__x000a_ correo electrónico 25 de junio de 2024 _x000a__x0009__x000a__x000a_ Memorando No. 252001-2024-00708. 25 de julio de 2024_x000a__x0009__x000a__x000a_ 0_x000a__x0009__x000a_ _x000a__x000a__x000a_ 4_x000a__x0009__x000a__x000a_ Gerencia Corporativa Sistema Maestro, Dirección de Red Troncal-Proyecto: &quot;Actualización de los diseños definitivos de las obras requeridas para el saneamiento de las Quebradas Chiguaza, Hoya del Ramo, La Fiscala, Fucha, Yomasá y diseños detallados de sus afluentes, que contribuyen al cumplimiento del Plan de Saneamiento y Manejo de Vertimientos”_x000a__x0009__x000a__x000a_ Memorando Interno No.255100-2024-00838 del 19 junio de 2024_x000a_ Aviso SAP 600001803_x000a__x0009__x000a__x000a_ Memorando No. 252001-2024-00675 del 23 de julio de 2024._x000a__x0009__x000a__x000a_ 1_x000a__x0009__x000a_ _x000a__x000a__x000a_ 5_x000a__x0009__x000a__x000a_ Gerencia Corporativa Sistema Maestro, Dirección de Red Troncal-Proyecto “Contrato 1-02-25500-1472-2019 Consultoría para el diseño detallado para el sistema de drenaje pluvia del área aferente del vallado la Magdalena, Colector Av. Calle 170, Renovación Integral del canal Américas, Recuperación del Talud Izquierdo del Rio Tunjuelo”._x000a__x0009__x000a__x000a_ Memorando No. 25510-2024-0851-  21 de junio de 2024_x000a__x0009__x000a__x000a_ Memorando 252001-2024-00743 del  08 de agosto de 2024._x000a__x0009__x000a__x000a_ 1 _x000a__x0009__x000a_ _x000a__x000a__x000a_ 6_x000a__x0009__x000a__x000a_ Gerencia Corporativa de Atención al Cliente, Dirección de Acueducto y Alcantarillado de la Zona 4- Proyecto: Proyecto: &quot;Consultoría 1-02-34300-1520-2021 Estudios y diseños detallados de las redes de acueducto y alcantarillado sanitario y pluvial para la ampliación de la cobertura de los barrios legalizados en el área de influencia de la zona 4 del acueducto de Bogotá Fase 2 localidad de Rafael Uribe, San Cristóbal y Usme”_x000a__x0009__x000a__x000a_ Memorando No. 3433002-2024-0216 del 05 de junio de 2024 – Aviso SAP 600001714  _x000a__x0009__x000a__x000a_ Memorando interno 252001-2024-00742 , 8 de agosto de 2024_x000a__x0009__x000a__x000a_ 1_x000a__x0009__x000a_ _x000a__x000a__x000a_ Tabla No. 1 Dirección Bienes Raíces 2° Autocontrol_x000a_  _x000a_ Evidencias:      Para el presente autocontrol se adjunta por cada proyecto numerado del 1 al 6 las solicitudes recibidas por parte de las ARS a través de memorandos, correos electrónicos y/o Aviso SAP, mediante las cuales solicitan la revisión y análisis predial, relacionados en la tabla No. 1. Así mismo se adjuntan las correspondientes respuestas de la Dirección Bienes Raíces, que dan cuenta del resultado de la revisión de los insumos en sus componentes: Técnico, Jurídico y Social, documentos relacionados en la descripción del avance. _x000a_  _x000a_  _x000a_  _x000a_  "/>
    <s v="Con Monitoreo/Seguimiento"/>
    <s v="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_x000a_ Ejecución del control: Se anexa como evidencia matriz de revisión de insumos, memorandos, correos electrónicos , mediante las cuales solicitan  la  revisión y análisis predial y las respuestas de la Dirección Bienes Raíces, que dan cuenta del resultado de la revisión de los insumos en diferentes componentes"/>
    <s v="Control revisado"/>
    <s v="20/09/2024"/>
    <x v="0"/>
    <x v="2"/>
    <m/>
    <m/>
  </r>
  <r>
    <s v="RP-5251"/>
    <x v="12"/>
    <s v="FND-29450"/>
    <s v="R5-MPFP"/>
    <x v="1"/>
    <s v="MPFP-CP10: Apoyar las actuaciones administrativas y/o operativas"/>
    <x v="1"/>
    <s v=" Objetivo:  Apoyar las acciones administrativas y/o operativas que se requieran para la recuperación de los predios de la Empresa Descripción: se realiza el levantamiento de pruebas técnicas, juridicas y documentales que se requieran."/>
    <s v="Control Vigente"/>
    <s v="Memorando allegando la información técnico, jurídica que requieran."/>
    <s v="Castro Calderon, Viviana Alejandra_x000a_Hernandez Restrepo, Lucia"/>
    <s v="Rodriguez Riveros, Adriana"/>
    <s v="Ger Sistema Maestro - Dir Bienes Raices"/>
    <s v="1/01/2024"/>
    <s v="31/12/2024"/>
    <s v="Con Autocontrol"/>
    <s v="Cumplida"/>
    <s v="Mediante informe suscrito por la jefe División Técnica Predial, registra las actividades realizadas durante el periodo del 1 de mayo al 30 de agosto 2024, las cuales evidencian la gestión y ejecución del control MPFP-CP-10, se relacionan a continuación:_x000a__x000a__x000a__x000a__x000a_ ACTUACIONES ADMINISTRATIVAS_x000a__x0009__x000a__x000a_ CANTIDAD_x000a__x0009__x000a__x000a_ EN NÚMERO DE_x000a_ PROCESOS_x000a__x0009__x000a_ _x000a__x000a__x000a_ Audiencias públicas atendidas._x000a__x0009__x000a__x000a_ 24_x000a__x0009__x000a__x000a_ 13_x000a__x0009__x000a_ _x000a__x000a__x000a_ Inspecciones oculares realizadas._x000a__x0009__x000a__x000a_ 0_x000a__x0009__x000a__x000a_ 0_x000a__x0009__x000a_ _x000a__x000a__x000a_ Operativos Restitución entrega voluntaria_x000a__x0009__x000a__x000a_ 1_x000a__x0009__x000a__x000a_ 1_x000a__x0009__x000a_ _x000a__x000a__x000a_ Operativo interinstitucional – Identificación de ocupaciones_x000a__x0009__x000a__x000a_ 0_x000a__x0009__x000a__x000a_ 0_x000a__x0009__x000a_ _x000a__x000a__x000a_ Levantamientos topográficos realizados._x000a__x0009__x000a__x000a_ 1_x000a__x0009__x000a__x000a_ 1_x000a__x0009__x000a_ _x000a__x000a__x000a_ Informes técnicos elaborados por restitución de predios_x000a__x0009__x000a__x000a_ 4_x000a__x0009__x000a__x000a_ 4_x000a__x0009__x000a_ _x000a__x000a__x000a_ Mesas de trabajo en restitución de amparos policivos_x000a__x0009__x000a__x000a_ 1_x000a__x0009__x000a__x000a_ 1_x000a__x0009__x000a_ _x000a__x000a__x000a_ Fallos a favor. “en primera instancia”._x000a__x0009__x000a__x000a_ 0_x000a__x0009__x000a__x000a_ 0_x000a__x0009__x000a_ _x000a__x000a__x000a_ Fallos a favor. “en segunda instancia”._x000a__x0009__x000a__x000a_ 4_x000a__x0009__x000a__x000a_ 4_x000a__x0009__x000a_ _x000a__x000a__x000a_ Fallos en contra._x000a__x0009__x000a__x000a_ 0_x000a__x0009__x000a__x000a_ 0_x000a__x0009__x000a_ _x000a__x000a__x000a_ Restituciones ejecutadas._x000a__x0009__x000a__x000a_ 0_x000a__x0009__x000a__x000a_ 0_x000a__x0009__x000a_ _x000a__x000a__x000a_ Nuevas actuaciones administrativas impetradas._x000a__x0009__x000a__x000a_ 0_x000a__x0009__x000a__x000a_ 0_x000a__x0009__x000a_ _x000a__x000a__x000a_  "/>
    <s v="Con Monitoreo/Seguimiento"/>
    <s v="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_x000a_  _x000a_ Ejecución del control: Se presenta un informe donde se detallan las actividades realizadas durante el periodo, números de actuaciones surtidas en procesos administrativos y nuevos procesos radicados, esta evidencia no corresponde al medio de verificación establecido “Memorando allegando la información técnico, jurídica que requieran”"/>
    <s v="Control revisado"/>
    <s v="23/09/2024"/>
    <x v="0"/>
    <x v="1"/>
    <m/>
    <m/>
  </r>
  <r>
    <s v="RP-5240"/>
    <x v="12"/>
    <s v="FND-29443"/>
    <s v="R1-MPFP"/>
    <x v="1"/>
    <s v="MPFP-CP2: Aplicación de los lineamientos en la adquisición predial para los proyectos que requiera la EAAB-ESP."/>
    <x v="1"/>
    <s v="Objetivo: Asegurar el cumplimiento de los lineamientos para la adquisición predial Descripción: en la adjudicación de los estudios  y diseños, el consultor debe dar cumplimiento a los requerimientos contenidos en la  Norma Técnica NS 178: Requisitos Mínimos de los  Estudios para la Adquisición Predial en la EAAB-ESP. (componente predial), la cual hace parte  integral de las condiciones contractuales. Las ARS deben asegurar el cumplimiento oportuno y solicitar asesoría y acompañamiento mediante aviso SAP. Por su parte la Dirección de Bienes Raíces se reúne con las ARS para asesorar y capacitar en la aplicación de la  Norma Técnica NS 178 (de acuerdo con las actividades 1.1 y 1.2 del procedimiento MPFP0101P)"/>
    <s v="Control Vigente"/>
    <s v="Términos de referencia, Ayudas de memoria y Listas de asistencia (socializaciones)"/>
    <s v="Castro Calderon, Viviana Alejandra_x000a_Hernandez Restrepo, Lucia"/>
    <s v="Rodriguez Riveros, Adriana"/>
    <s v="Ger Sistema Maestro - Dir Bienes Raices"/>
    <s v="1/01/2024"/>
    <s v="31/12/2024"/>
    <s v="Con Autocontrol"/>
    <s v="Cumplida"/>
    <s v="Durante el periodo de corte se llevaron a cabo tres (3) asesorías correspondientes a la verificación de los lineamientos de adquisición predial en los términos de referencia en contratos de estudios y diseños, así como se hizo necesario también brindar información detallada de la norma al urbanizador. _x000a__x000a_ El 20 Junio del 2024 se socializó la  Norma NS 178, análisis del componente socio predial – “REQUISITOS MÍNIMOS PARA LA ELABORACIÓN DE ESTUDIOS PREDIALES Y DISPONIBILIDAD DE CORREDORES DE OBRA” , con el  Consultor Contrato de Consultoría No. 1–02-34300-1525-2021, el cual tiene por objeto realizar los “Estudios y diseños detallados de las redes de acueducto, alcantarillado sanitario y pluvial para la ampliación de la cobertura de los barrios legalizados en el área de influencia  de la Zona 4 del acueducto de Bogotá fase II localidad de Ciudad Bolívar”. en donde se explican los productos del componente social predial.  _x000a__x000a__x000a_ Los días 13 y 14 de agosto de 2024, nuevamente se socializó al Consultor de la Consultoría No. 1–02-34300-1525-2021 - “Estudios y diseños detallados de las redes de acueducto, alcantarillado sanitario y pluvial para la ampliación de la cobertura de los barrios legalizados en el área de influencia de la Zona 4 del acueducto de Bogotá fase II localidad de Ciudad Bolívar”, en donde revisan los productos de los componentes jurídico y técnico. _x000a__x000a__x000a_ El 22 de agosto de 2024, se realizó la socialización de la Norma NS 178 al Urbanizador Latitud 80, para adelantar el trámite de Constitución de servidumbre requisito realizado por el área de Urbanizaciones y Construcciones de la zona 2, asociada con el pago a terceros (Enel y Construcciones Planificadas) y a favor de la EAAB. _x000a__x000a_  Evidencias:   _x000a_ Se adjuntan tres (3) ayuda de memoria y lista de asistencia de las Asesorías llevadas a cabo en las siguientes fechas: _x000a__x000a_ 20 de junio de 2024 – Proyecto: “Estudios y diseños detallados de las redes de acueducto, alcantarillado sanitario y pluvial para la ampliación de la cobertura de los barrios legalizados en el área de influencia de la Zona 4 del acueducto de Bogotá fase II localidad de Ciudad Bolívar”. _x000a__x000a__x000a_ 13 y 14 de agosto de 2024 – Proyecto: “Estudios y diseños detallados de las redes de acueducto, alcantarillado sanitario y pluvial para la ampliación de la cobertura de los barrios legalizados en el área de influencia de la Zona 4 del acueducto de Bogotá fase II localidad de Ciudad Bolívar”. _x000a__x000a__x000a_ 22 de agosto de 2024 - Urbanizador Latitud 80 _x000a__x000a_  _x000a_  "/>
    <s v="Con Monitoreo/Seguimiento"/>
    <s v="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_x000a_ Ejecución del control: Durante el periodo se realizaron 3 asesorías correspondientes a la verificación de los lineamientos de adquisición predial en los términos de referencia en contratos de estudios y diseño, se evidencian tres (3) ayuda de memoria y con lista de asistencia de las asesorías de fechas 20 de junio, 13 y 14 de agosto y 22 de agosto de 2024."/>
    <s v="Control revisado"/>
    <s v="23/09/2024"/>
    <x v="0"/>
    <x v="2"/>
    <m/>
    <m/>
  </r>
  <r>
    <s v="RP-5241"/>
    <x v="12"/>
    <s v="FND-29443"/>
    <s v="R1-MPFP"/>
    <x v="1"/>
    <s v="MPFP-CP3: Verificación en terreno de información predial"/>
    <x v="1"/>
    <s v="Verificación en terreno de información predial Objetivo: Validar la información del componente predial Descripción: Los profesionales del Grupo de Adquisición Predial, verifican en terreno los diseños del consultor versus los análisis realizados de la información predial, realizando las recomendaciones correspondientes de acuerdo con lo observado en terreno, e informando a la ARS con el fin de que se realicen los ajustes o actualizaciones que se requieran. Los profesionales designados del Grupo de Adquisición Predial, actualizan la información en la Matriz del Consolidado Predial."/>
    <s v="Control Vigente"/>
    <s v="Términos de referencia, Ayudas de memoria y Listas de asistencia (socializaciones)"/>
    <s v="Castro Calderon, Viviana Alejandra_x000a_Hernandez Restrepo, Lucia"/>
    <s v="Rodriguez Riveros, Adriana"/>
    <s v="Ger Sistema Maestro - Dir Bienes Raices"/>
    <s v="1/01/2024"/>
    <s v="31/12/2024"/>
    <s v="Con Autocontrol"/>
    <s v="Cumplida"/>
    <s v="Durante el período objeto de corte, se adelantaron cuatro (4) visitas en terreno, correspondiente a los siguientes proyectos :_x000a__x000a__x000a__x000a__x000a_ N°_x000a__x0009__x000a__x000a_ PROYECTO_x000a__x0009__x000a__x000a_ FECHA DE RECORRIDO_x000a__x0009__x000a_ _x000a__x000a__x000a_ 1_x000a__x0009__x000a__x000a_ Actualización de los diseños definitivos de las obras requeridas para el saneamiento de las Quebradas Chiguaza, Hoya del Ramo, La Fiscala, Fucha, Yamasá y diseños detallados de sus afluentes, que contribuyen al cumplimiento del Plan de Saneamiento y Manejo de Vertimientos- QUEBRADA CHIGUAZA.  _x000a__x0009__x000a__x000a_ 22 de mayo del 2024_x000a__x0009__x000a_ _x000a__x000a__x000a_ 2_x000a__x0009__x000a__x000a_ Recorrido Interceptor Izquierdo Rio Seco- Aviso SAP: 6000001788_x000a__x0009__x000a__x000a_ 27 de mayo del 2024_x000a__x0009__x000a_ _x000a__x000a__x000a_ 3_x000a__x0009__x000a__x000a_ Proyecto Renovación Línea Pardo Rubio II_x000a__x0009__x000a__x000a_ 5 de julio del 2024_x000a__x0009__x000a_ _x000a__x000a__x000a_ 4_x000a__x0009__x000a__x000a_ Estudios Y Diseños Detallados De Las Obras Y Equipos Necesarios Para La Entrega A La Estación Elevadora Canoas De Los Interceptores Fucha Tunjuelo, Tunjuelo Bajo Y Tunjuelo – Canoas – ITB TUNJUELO BAJO_x000a__x0009__x000a__x000a_ 8 de agosto del 2024_x000a__x0009__x000a_ _x000a__x000a__x000a_  _x000a_ Se anexa ayudas de memoria, de los cuatro (4) proyectos mencionados en el ítem respuestas."/>
    <s v="Con Monitoreo/Seguimiento"/>
    <s v="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_x000a_ Ejecución del control: Se adelantaron visitas en terreno en los meses de mayo, julio y agosto, se anexan evidencias de 4 ayudas de memoria con sus listas de asistencia,, el medio de verificación incluye términos de referencia los cuales no se incluyen."/>
    <s v="Control revisado"/>
    <s v="23/09/2024"/>
    <x v="0"/>
    <x v="0"/>
    <m/>
    <m/>
  </r>
  <r>
    <s v="RP-5243"/>
    <x v="12"/>
    <s v="FND-29444"/>
    <s v="R2-MPFP"/>
    <x v="1"/>
    <s v="MPFP-CP4: Control de calidad del Avalúo y aprobación por la Mesa Técnica de Avalúos"/>
    <x v="1"/>
    <s v="Objetivo: Validar la calidad del avalúo conforme a la Normativa vigente y aprobar el mismo por parte de la Mesa Técnica Descripción: Revisar que el avalúo cumpla con los lineamientos establecidos en la Normativa vigente, coherencia, consistencia y calidad de la información técnica, jurídica y social que aplique de acuerdo con lo definido en el Instructivo MPFP0101I01. En caso de observar inconsistencias el profesional avaluador debe solicitar  oficialmente a la  Entidad  que elaboró el avalúo.  Posteriormente, se presentan los resultados del control de calidad para validación y aprobación del avalúo."/>
    <s v="Control Vigente"/>
    <s v="Ayuda de Memoria/Acta de aprobación (Mesa  técnica)"/>
    <s v="Castro Calderon, Viviana Alejandra_x000a_Hernandez Restrepo, Lucia"/>
    <s v="Rodriguez Riveros, Adriana"/>
    <s v="Ger Sistema Maestro - Dir Bienes Raices"/>
    <s v="1/01/2024"/>
    <s v="31/12/2024"/>
    <s v="Con Autocontrol"/>
    <s v="Cumplida"/>
    <s v="En cuanto a la revisión de los avalúos comerciales realizados para los procesos de enajenación y constitución de servidumbres, dictámenes periciales en procesos de expropiación e imposición, se informa que no se han efectuado en el período objeto de corte._x000a_ No obstante, la Dirección Bienes Raíces revisó 3 avalúos comerciales correspondiente a :_x000a__x000a_ Avalúo comercial de renta entregado por CIDU correspondiente a una franja parcial que hace parte de un predio de la EAAB y es requerida por la empresa Metro Línea 1 S.A.S._x000a_ Avalúo comercial de servidumbre, presentado con demanda de imposición de servidumbre, sobre un predio donde la EAAB tiene cuota parte en el derecho real de dominio._x000a_ Avalúo de servidumbre entregado por LONJACUN correspondiente a un predio requerido para el proyecto Canal San Francisco._x000a__x000a_  La revisión y consolidado de los tres (3)  avalúos comerciales se adjuntan._x000a_ Así mismo, se realizó la revisión de dictámenes periciales, revisión de aclaraciones y complementaciones, actas de indexación de avalúos._x000a_ Se adjuntan 18 actas y  archivo Excel CONTROL ACTAS . De la  ACTA 2024-014-D a la ACTA 2024-032-D._x000a_ Es de señalar que una vez definida la modalidad de contratación conforme lo establecido en el Manual de Contratación de la EAAB-ESP, se estableció el proceso de contrato bajo la modalidad de Invitación Pública Simplificada, siendo necesario escalar la etapa precontractual a la Dirección Contratación y Compras de la EAAB-ESP, con el fin que dicha área de acuerdo con sus competencias adelante el respectivo proceso._x000a_ Una vez se supere esta etapa, se procederá a celebrar, suscribir y ejecutar el contrato de avalúos, lo cual permitirá adelantar las gestiones de solicitud de avalúos que corresponda._x000a_  "/>
    <s v="Con Monitoreo/Seguimiento"/>
    <s v="Diseño del control: La redacción del control se encuentra fragmentada en la acción, objetivo y descripción, se debe fortalecer el diseño del control para que cumpla con todos los criterios definidos en la metodología vigente (Responsable+Acción+Complemento: Frecuencia, criterios de calidad, decisiones de desviación y evidencia), no se observa frecuencia, evidencia._x000a_ Ejecución del control: Se anexan como evidencia de ejecución del control actas  y ayudas de memoria de revisión."/>
    <s v="Control revisado"/>
    <s v="23/09/2024"/>
    <x v="0"/>
    <x v="2"/>
    <m/>
    <m/>
  </r>
  <r>
    <s v="RP-5244"/>
    <x v="12"/>
    <s v="FND-29444"/>
    <s v="R2-MPFP"/>
    <x v="1"/>
    <s v="MPFP-CP5: Revisión de insumos de avalúos entregados por los grupos de Adquisición Predial"/>
    <x v="1"/>
    <s v="Objetivo: Verificar los insumos técnicos, jurídicos, normativos y sociales para realizar la solicitud oficial del avalúo Descripción: Una vez el Grupo de Adquisición Predial entrega los insumos para realizar el avalúo conforme a lo dispuesto en el Instructivo MPFP0101I01 (ítem Solicitud por parte del Técnico del proyecto a cargo), los Profesionales del Grupo de Avalúos verifican los insumos recibidos según corresponda: técnicos, jurídicos, normativos, sociales (los insumos sociales de acuerdo con el procedimiento MPFP0105P Procedimiento gestión social predial) En el caso, que los insumos no hayan perdido vigencia se procederá a solicitar la actualización de estos, previo a la emisión de la solicitud oficial para la elaboración del avalúo."/>
    <s v="Control Vigente"/>
    <s v="Oficio de solicitud de avalúo, insumos prediales actualizados y verificados mediante ayuda de memoria"/>
    <s v="Castro Calderon, Viviana Alejandra_x000a_Hernandez Restrepo, Lucia"/>
    <s v="Rodriguez Riveros, Adriana"/>
    <s v="Ger Sistema Maestro - Dir Bienes Raices"/>
    <s v="1/01/2024"/>
    <s v="31/12/2024"/>
    <s v="Con Autocontrol"/>
    <s v="Cumplida"/>
    <s v="En cuanto a la revisión de documentos soporte para solicitud de avalúos comerciales, se informa que no se han efectuado en el período objeto de corte._x000a_ Es de señalar que una vez definida la modalidad de contratación conforme lo establecido en el Manual de Contratación de la EAAB-ESP, se estableció el proceso de contrato bajo la modalidad de Invitación Pública Simplificada, siendo necesario escalar la etapa precontractual a la Dirección Contratación y Compras de la EAAB-ESP, con el fin que dicha área de acuerdo con sus competencias adelante el respectivo proceso._x000a_ Una vez se supere esta etapa, se procederá a celebrar, suscribir y ejecutar el contrato de avalúos, lo cual permitirá adelantar las gestiones de solicitud de avalúos que correspondan._x000a_ Evidencias:       Por lo manifestado en la descripción de avance no se adjuntan soportes."/>
    <s v="Con Monitoreo/Seguimiento"/>
    <s v="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_x000a_ Ejecución del control: No se ejecutó el control durante el período de acuerdo con lo señalado en el autocontrol: “Es de señalar que una vez definida la modalidad de contratación conforme lo establecido en el Manual de Contratación de la EAAB-ESP, se estableció el proceso de contrato bajo la modalidad de Invitación Pública Simplificada, siendo necesario escalar la etapa precontractual a la Dirección Contratación y Compras de la EAAB-ESP, con el fin que dicha área de acuerdo con sus competencias adelante el respectivo proceso”"/>
    <s v="Control revisado"/>
    <s v="23/09/2024"/>
    <x v="0"/>
    <x v="4"/>
    <s v="No se requirió aplicar"/>
    <m/>
  </r>
  <r>
    <s v="RP-5246"/>
    <x v="12"/>
    <s v="FND-29448"/>
    <s v="R3-MPFP"/>
    <x v="1"/>
    <s v="MPFP-CP6: Sensibilizacion de los requisitos previos sobre la adquision predial previo al inicio de los proyectos de las ARS. "/>
    <x v="1"/>
    <s v="Descripción:  Las ARS deben asegurar el cumplimiento oportuno y solicitar asesoría y acompañamiento mediante aviso SAP . Por su parte la Dirección de Bienes Raíces se reúne con las ARS para asesorar y sensibilizarcapacitar en la aplicación de la  Norma Técnica NS 178 (de acuerdo con las actividades 1.1 y 1.2 del procedimiento MPFP0101P)"/>
    <s v="Control Vigente"/>
    <s v=" Ayudas de memoria y Listas de asistencia (socializaciones)"/>
    <s v="Castro Calderon, Viviana Alejandra_x000a_Hernandez Restrepo, Lucia"/>
    <s v="Rodriguez Riveros, Adriana"/>
    <s v="Ger Sistema Maestro - Dir Bienes Raices"/>
    <s v="1/01/2023"/>
    <s v="31/12/2023"/>
    <s v="Con Autocontrol"/>
    <s v="Cumplida"/>
    <s v="Durante el periodo de corte, se llevaron  a cabo cuatro (4) asesorías de la Norma NS-178, dirigida al Supervisor de la EAAB, Consultor e Interventoría correspondiente al siguiente proyecto: _x000a_ 1. Asesoría NS 178 - Aviso SAP – 600001808 – Proyecto: “Estudios De Diseño Para La Reconformación Hidrogeomorfológica Y La Restauración Del Canal Guaymaral”, Contrato de Consultoría No. 1-02-25500-0626-2009, fecha de asesoría: 11/07/2024. _x000a_ 2. Asesoría NS 178 - Aviso SAP – 600001803 – Proyecto: “Actualización de los diseños definitivos de las obras requeridas para el Saneamiento de las Quebradas Chiguaza, Hoya Del Ramo, La Fiscala, Fucha, Yomasa y diseños detallados de sus afluentes, que contribuyen al cumplimiento del Plan de Saneamiento y Manejo de Vertimientos”, Contrato de Consultoría No. 1-02-25500-1389-2022, fecha de asesoría: 18/07/2024. _x000a_ 3. Asesoría NS 178 - Mediante memorando interno 25510-2024-00851 – Proyecto: &quot;Consultoría para el diseño detallado de sistema de drenaje pluvial del área aferente del vallado la magdalena, colector avenida calle 170, renovación integral del canal américas, recuperación del talud izquierdo del río Tunjuelo”, Contrato de Consultoría No. 1-2-25200-1472-2019, fecha de asesoría 01/08/2024. _x000a_ 4. Asesoría NS 178 – Aviso SAP – 600001616 - Proyecto: ITC CANOAS - Contrato de Consultoría No. 1-02-25500-1486-2021, fecha de asesoría:12/08/2024.   _x000a_ 5. Asesoría NS 178 – Aviso SAP – 600001714 – Proyecto: “Estudios y diseños detallados de las redes de acueducto, alcantarillado sanitario y pluvial para la ampliación de la cobertura de los barrios legalizados en el área de influencia de la zona 4 del acueducto de Bogotá fase ll localidades de Rafael Uribe, San Cristóbal y Usme”, Contrato de Consultoría No. 1-02-34300-1520-2021, fecha de asesoría 15/08/2024 _x000a_ Evidencias:   _x000a_ Se adjuntan cinco (5) ayudas de memoria de la asesoría brindada con su respectiva lista de asistencia del  11 de julio del 2024,18 julio del 2024, 01 de agosto del 2024, 12 de agosto del 2024 y 15 de agosto del 2024.  _x000a_   "/>
    <s v="Con Monitoreo/Seguimiento"/>
    <s v="Diseño del control: El control no se encuentra  diseñado de acuerdo con la metodología establecida en el procedimiento Administración de Riesgos y Oportunidades por lo que difiere en cuanto a  la estructura propuesta para la redacción del control y  atributos._x000a_ Ejecución del control: Se evidencia la ejecución del control mediante anexo de ayuda de memoria con sus listas de asistencia de fecha 11 de julio del 2024,18 julio del 2024, 1 de agosto del 2024, 12 de agosto del 2024 y 15 de agosto del 2024."/>
    <s v="Control revisado"/>
    <s v="23/09/2024"/>
    <x v="0"/>
    <x v="2"/>
    <m/>
    <m/>
  </r>
  <r>
    <s v="RP-4896"/>
    <x v="12"/>
    <s v="FND-29448"/>
    <s v="R3-MPFP"/>
    <x v="1"/>
    <s v="MPFP-CP7: Validación componente predial en maduración proyectos - SGI"/>
    <x v="1"/>
    <s v="Objetivo: Asegurar que la intervención a ejecutar se realiza sobre predios de la empresa o de espacio público o en su defecto la oportuna adquisición  predial. Descripción: Las áreas ejecutoras de los proyectos (ARS), formulan y maduran sus proyectos en el SGI, para la validación del componente predial la ARS solicita a la Dirección de Bienes Raíces la aprobación del mismo. El equipo de Adquisición Predial realiza una validación de los predios para determinar o no la necesidad de adquisición predial. Así mismo, de acuerdo con lo definido en el procedimiento MPEE0106P, en los casos que la Dirección de Bienes Raíces  expide una Constancia predial, especificando si se aprueba o no, y en caso contrario se dan las recomendaciones para los estudios pendientes en la adquisición predial, así como los predios afectados por modificaciones de los diseños en el momento de la ejecución de la obra."/>
    <s v="Control Vigente"/>
    <s v="Constancia Viabilidad Predial (memorando)"/>
    <s v="Castro Calderon, Viviana Alejandra_x000a_Hernandez Restrepo, Lucia"/>
    <s v="Rodriguez Riveros, Adriana"/>
    <s v="Ger Sistema Maestro - Dir Bienes Raices"/>
    <s v="1/01/2024"/>
    <s v="31/12/2024"/>
    <s v="Con Autocontrol"/>
    <s v="Cumplida"/>
    <s v="En atención al ciclo de maduración de las actividades de obra, llevada a cabo dentro del banco de proyectos del Sistema de Gestión de Infraestructura, durante el período objeto de autocontrol, se realizó la evaluación predial para proyectos de obra presentados por las Áreas Receptoras del Servicio ARS._x000a_ En tal sentido se han proyectado y suscrito 44 Constancias Prediales,  numeradas de la 071-a 090 y de la 092 a la 115. Se precisa que sen el archivo excel consolidado se relaciona la No. 114, pero no se adjunta por cuanto en el momento de la consolidación de la respuesta , esta constancia se encuentra en firma. "/>
    <s v="Con Monitoreo/Seguimiento"/>
    <s v="Diseño del control: El control no se encuentra  diseñado de acuerdo con la metodología establecida en el procedimiento Administración de Riesgos y Oportunidades por lo que difiere en cuanto a  la estructura propuesta para la redacción del control y  atributos._x000a_ Ejecución del control: Se evidencia la ejecución del control mediante anexo de 44 constancias realizadas en el periodo."/>
    <s v="Control revisado"/>
    <s v="23/09/2024"/>
    <x v="0"/>
    <x v="2"/>
    <m/>
    <m/>
  </r>
  <r>
    <s v="RP-5249"/>
    <x v="12"/>
    <s v="FND-29449"/>
    <s v="R4-MPFP"/>
    <x v="1"/>
    <s v="MPFP-CP8: Seguimiento de Minutas, Escrituras y sentencias"/>
    <x v="1"/>
    <s v="Objetivo: Asegurar que se realice la debida inscripción del título para formalizar la legalización del predio adquirido o la servidumbre. Descripción: El profesional de la División Jurídica Predial elabora el Acta de Reparto Notarial (firmado por el Director) para la radicación en la Notaría.  Posterior el Tecnólogo Administrativo de la Dirección Bienes Raíces e ingresa la información en la Base de Datos una vez asignada la Notaria de trámite y realiza seguimiento al estado del trámite de la inscripción de la sentencia, resolución y escritura ante la Oficina de Registro de  Instrumentos Públicos, a través de un archivo de excel."/>
    <s v="Control Vigente"/>
    <s v="Base de Datos en Excel Control y Seguimiento predial  (Seguimiento de Minutas y Escrituras, y de Procesos judiciales)"/>
    <s v="Castro Calderon, Viviana Alejandra_x000a_Hernandez Restrepo, Lucia"/>
    <s v="Rodriguez Riveros, Adriana"/>
    <s v="Ger Sistema Maestro - Dir Bienes Raices"/>
    <s v="1/01/2024"/>
    <s v="31/12/2024"/>
    <s v="Con Autocontrol"/>
    <s v="Cumplida"/>
    <s v="En el período objeto de corte, se registraron ante la Oficina de Registro de Instrumentos Públicos, ocho (8) escrituras públicas de adquisición. Así mismo se informa que cuatro (4) minutas se encuentran en proceso de escrituración._x000a_ Respecto de las Sentencias, se informa  del registro de cinco (5) Sentencias de expropiación ante la Oficina de Registro de Instrumentos Públicos._x000a_ Observaciones:_x000a_ Es importante mencionar que, para el registro de las sentencias, se debe cumplir con tres requisitos: sentencia ejecutoriada, acta de entrega y pago de indemnización definitiva; estos requisitos no se dan procesalmente de manera simultánea, por lo que se debe esperar contar con los tres para proceder al registro._x000a_ Finalmente, se señala que para ejecutar los tramites de escrituración y registro de escrituras públicas y sentencias es necesario además contar con la disponibilidad de los recursos económicos de caja menor._x000a_ Evidencias:   Se adjuntan 2 archivos Excel Seguimiento Minutas-Escrituras y Excel Seguimeinto Regsitro Sentencias correspondientes al período objeto de corte._x000a_  "/>
    <s v="Con Monitoreo/Seguimiento"/>
    <s v="Diseño del control: El control no se encuentra  diseñado de acuerdo con la metodología establecida en el procedimiento Administración de Riesgos y Oportunidades por lo que difiere en cuanto a  la estructura propuesta para la redacción del control y  atributos._x000a_ Ejecución del control: Se evidencia la ejecución del control mediante anexo de 2 archivos Excel Seguimiento Minutas-Escrituras y Excel Seguimeinto Regsitro Sentencias con la información del periodo"/>
    <s v="Control revisado"/>
    <s v="23/09/2024"/>
    <x v="0"/>
    <x v="2"/>
    <m/>
    <m/>
  </r>
  <r>
    <s v="RP-5250"/>
    <x v="12"/>
    <s v="FND-29450"/>
    <s v="R5-MPFP"/>
    <x v="1"/>
    <s v="MPFP-CP9: Adopción de mecanismos de protección de los predios"/>
    <x v="1"/>
    <s v="Objetivo: Asegurar la custodia material de los predios que son propiedad de la empresa. Descripción: La Dirección de Bienes Raíces para la custodia material de los predios cuenta con mecanismos de protección como: cerramientos, vallas (según aplique).  El Supervisor de predios recibe el bien inmueble por adquisición o servidumbre y a su vez suscribe acta de entrega con la Dirección de Seguridad para la vigilancia del predio. El Supervisor de predios se encarga de gestionar según aplique actividades tales como: demolición, publicación de vallas informativas y el mantenimiento de los predios (incluido la instalación de cerramientos)."/>
    <s v="Control Vigente"/>
    <s v="Memorando y planilla de relación de predios entregados."/>
    <s v="Castro Calderon, Viviana Alejandra_x000a_Hernandez Restrepo, Lucia"/>
    <s v="Rodriguez Riveros, Adriana"/>
    <s v="Ger Sistema Maestro - Dir Bienes Raices"/>
    <s v="1/01/2024"/>
    <s v="31/12/2024"/>
    <s v="Con Autocontrol"/>
    <s v="Cumplida"/>
    <s v="Durante el periodo del 1 de mayo al 30 de agosto de 2024, el equipo de trabajo que realiza las labores de administración predial recibió para su administración y custodia un total de 5 predios de acuerdo con su tipo de adquisición:  se adjuntan anexos._x000a__x000a__x000a__x000a__x000a__x000a_ TIPO DE ENTREGA_x000a__x0009__x000a__x000a_ PREDIOS_x000a__x0009__x000a__x000a_ SERVIDUMBRES_x000a__x0009__x000a__x000a_ TOTAL_x000a__x0009__x000a_ _x000a__x000a__x000a_ VOLUNTARIA_x000a__x0009__x000a__x000a_ 2_x000a__x0009__x000a__x000a_ 0_x000a__x0009__x000a__x000a_ 2_x000a__x0009__x000a_ _x000a__x000a__x000a_ EXPROPIACIÓN_x000a__x0009__x000a__x000a_ 3_x000a__x0009__x000a__x000a_ 0_x000a__x0009__x000a__x000a_ 3_x000a__x0009__x000a_ _x000a__x000a__x000a_ TOTAL_x000a__x0009__x000a__x000a_ 5_x000a__x0009__x000a__x000a_ 0_x000a__x0009__x000a__x000a_ 5_x000a__x0009__x000a_ _x000a__x000a__x000a__x000a_  _x000a_ A continuación, se detallan las actividades realizadas durante el período antes descrito, números de predios y cantidad aproximada ejecutada:_x000a__x000a__x000a__x000a__x000a_ ACTIVIDAD_x000a__x0009__x000a__x000a_ No. PREDIOS_x000a__x0009__x000a__x000a_ CANTIDAD/AREA_x000a__x0009__x000a_ _x000a__x000a__x000a_ DEMOLICIONES_x000a__x0009__x000a__x000a_ 0_x000a__x0009__x000a__x000a_ 0 m2_x000a__x0009__x000a_ _x000a__x000a__x000a_ RECOLECCION RESIDUOS Y ESCOMBROS_x000a__x0009__x000a__x000a_ 0_x000a__x0009__x000a__x000a_ 0 m3_x000a__x0009__x000a_ _x000a__x000a__x000a_ CERRAMIENTOS NUEVOS POSTE DE CONCRETO_x000a__x0009__x000a__x000a_ 1_x000a__x0009__x000a__x000a_ 90 ml_x000a__x0009__x000a_ _x000a__x000a__x000a_ REHABILITACION CERRAMIENTO EN POSTE DE MADERA_x000a__x0009__x000a__x000a_ 1_x000a__x0009__x000a__x000a_ 96 ml_x000a__x0009__x000a_ _x000a__x000a__x000a_  _x000a__x0009__x000a__x000a_  _x000a__x0009__x000a__x000a_  _x000a__x0009__x000a_ _x000a__x000a__x000a_ CERRAMIENTOS NUEVOS EN MALLA ESLABONADA_x000a__x0009__x000a__x000a_ 0_x000a__x0009__x000a__x000a_ 0m2_x000a__x0009__x000a_ _x000a__x000a__x000a_ LINEAS DE ALAMBRE INSTALADAS_x000a__x0009__x000a__x000a_ 2_x000a__x0009__x000a__x000a_ 810 ml_x000a__x0009__x000a_ _x000a__x000a__x000a_ PODA_x000a__x0009__x000a__x000a_ 45_x000a__x0009__x000a__x000a_ 22277 m2_x000a__x0009__x000a_ _x000a__x000a__x000a_ TALA SELECTIVA_x000a__x0009__x000a__x000a_ 0_x000a__x0009__x000a__x000a_ 0 m2_x000a__x0009__x000a_ _x000a__x000a__x000a_ RECOLECCION CAPA VEGETAL_x000a__x0009__x000a__x000a_ 15_x000a__x0009__x000a__x000a_ 91m3_x000a__x0009__x000a_ _x000a__x000a__x000a_ LIMPIEZA DE PREDIOS_x000a__x0009__x000a__x000a_ 27_x000a__x0009__x000a__x000a_ 10 m3_x000a__x0009__x000a_ _x000a__x000a__x000a_  _x000a_  _x000a_  _x000a_  _x000a_  _x000a_  _x000a_  _x000a_  _x000a_  _x000a_  _x000a_  _x000a_  _x000a_  _x000a_  _x000a_  _x000a_  _x000a_ Así mismo, se informa de la ejecución de actividades diarias realizadas en los predios de la EAAB-ESP como mecanismo de protección:  demolición, publicación de vallas informativas cerramientos, etc. La descripción de actividades realizadas por el equipo de trabajo de administración predial, y seguimiento al Control MPFP-CP9, se encuentran registradas en el Informe del 30 de agosto 2024, adjunto como soporte. De la misma forma, se cargan en el presente autocontrol los documentos soporte de los 5 predios entregados: actas de entrega Nos.  2024-016 a  2024-022 y el registro de actividades en 22 páginas."/>
    <s v="Con Monitoreo/Seguimiento"/>
    <s v="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 Algunos aspectos de la descripción pueden tenerse en cuenta_x000a_ Ejecución del control: Se evidencia la ejecución del control mediante anexo de informe de “Seguimiento a controles asociados a riesgo por gestión administración de predios” donde se informa que se recibió para administración y custodia 5  predios, se presentan las actividades realizadas durante el periodo y el Registro Fotográfico de las diferentes actividades ejecutadas a diario. De acuerdo con el medio de verificación estipulado “ Memorando y planilla de relación de predios entregados”, es necesario anexar una muestra de estos archivos definidos para evidenciar la ejecución articulada con el medio de verificación."/>
    <s v="Control revisado"/>
    <s v="23/09/2024"/>
    <x v="0"/>
    <x v="0"/>
    <m/>
    <m/>
  </r>
  <r>
    <s v="RP-6064"/>
    <x v="13"/>
    <s v="FND-29510"/>
    <s v="R5-MPFT"/>
    <x v="1"/>
    <s v="MPFT-CC10: Establecer los componentes, controles y acciones que le permitan a cada proceso de negocio seguir operando cuando sea afectado por contingencias mayores."/>
    <x v="2"/>
    <s v="Establecer los componentes, controles y acciones que le permitan a cada proceso de negocio seguir operando cuando sea afectado por contingencias mayores."/>
    <s v="Control Vigente"/>
    <s v="Informe de estrategia de continuidad"/>
    <s v="Espitia Salas, Heydi Elena_x000a_Pinzon Morales, Alvaro_x000a_Roa Ordoñez, Oscar"/>
    <s v="Rodriguez Muñoz, Karen Dayana"/>
    <s v="Ger de Tecnologia - Dir Servicios de Informatica"/>
    <s v="1/01/2024"/>
    <s v="31/12/2024"/>
    <s v="Con Autocontrol"/>
    <s v="Cumplida"/>
    <s v="Esta acción tiene como principal objetivo, recuperar las aplicaciones críticas del negocio de una manera oportuna, incrementando la habilidad de la EAAB para recuperarse de una pérdida o daños a las instalaciones y servicios.  Para este periodo no se presentaron daños, que llevara a la implementación de la estrategia"/>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n Archer el informe de estrategia de continuidad MPFD0801F08-02-INFOME-MPFT-CC10 Control Riesgos, en los que se evidencia que no se presentaron daños, que llevará a la implementación de la estrategia. La evidencia proporcionada en la herramienta Archer demuestra que la ejecución del control se está llevando a cabo conforme a la descripción."/>
    <s v="Control revisado"/>
    <s v="25/09/2024"/>
    <x v="0"/>
    <x v="2"/>
    <s v="Es control correctivo"/>
    <m/>
  </r>
  <r>
    <s v="RP-7032"/>
    <x v="13"/>
    <s v="FND-29509_x000a_FND-29511"/>
    <s v="R3-MPFT_x000a_R6-MPFT"/>
    <x v="1"/>
    <s v="MPFT-CC3: Realizar pruebas de recuperación periódicas de las cintas de respaldo del ERP  tres veces(3) al año."/>
    <x v="2"/>
    <s v="Realizar pruebas de recuperación periódicas de las cintas de respaldo del ERP  tres veces(3) al año."/>
    <s v="Control Vigente"/>
    <s v="Prueba Restore Backup Offline SAP, ver &quot;154_AIX_SAPPRD_Filesys_M3m-A2a&quot;."/>
    <s v="Espitia Salas, Heydi Elena_x000a_Roa Ordoñez, Oscar_x000a_Rodriguez Bermudez, Javier Orlando"/>
    <s v="Rodriguez Muñoz, Karen Dayana"/>
    <s v="Ger de Tecnologia - Dir Servicios de Informatica"/>
    <s v="1/01/2024"/>
    <s v="31/12/2024"/>
    <s v="Con Autocontrol"/>
    <s v="Cumplida"/>
    <s v="_x000a__x000a__x000a__x000a_  Presentar las evidencias de la segunda prueba de restauración del backup offline de SAP productivo, realizada en el mes de julio del año 2024._x000a__x0009__x000a_ _x000a__x000a_"/>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n Archer la segunda prueba restore backup offline SAP ejecutada el 23/07/2023, en los que se evidencia el compromiso de la protección de la información para la EAAB-ESP. La evidencia proporcionada en la herramienta Archer demuestra que la ejecución del control se está llevando a cabo conforme a la descripción."/>
    <s v="Control revisado"/>
    <s v="25/09/2024"/>
    <x v="0"/>
    <x v="2"/>
    <m/>
    <m/>
  </r>
  <r>
    <s v="RP-6065"/>
    <x v="13"/>
    <s v="FND-29511"/>
    <s v="R6-MPFT"/>
    <x v="1"/>
    <s v="MPFT-CP11: Mantener la capacidad suficiente de recursos de TI, que permitan satisfacer las necesidades y demanda del negocio de la EAAB – ESP, de acuerdo con el procedimiento Gestión de Capacidad y Disponibilidad."/>
    <x v="1"/>
    <s v="Mantener la capacidad suficiente de recursos de TI, que permitan satisfacer las necesidades y demanda del negocio de la EAAB – ESP, de acuerdo con el procedimiento Gestión de Capacidad y Disponibilidad."/>
    <s v="Control Vigente"/>
    <s v="Plan de capacidad y disponibilidad"/>
    <s v="Espitia Salas, Heydi Elena_x000a_Roa Ordoñez, Oscar_x000a_Rodriguez Bermudez, Javier Orlando"/>
    <s v="Rodriguez Muñoz, Karen Dayana"/>
    <s v="Ger de Tecnologia - Dir Servicios de Informatica"/>
    <s v="1/01/2024"/>
    <s v="31/12/2024"/>
    <s v="Con Autocontrol"/>
    <s v="Cumplida"/>
    <s v="El Plan de Capacidad tiene como propósito presentar una estrategia diseñada para garantizar que los recursos de tecnología de la información (TI) sean adecuados para satisfacer las necesidades presentes y futuras de la organización; con el fin de reducir costos, mejorar los tiempos de entrega de nuevos servicios y evitar sobrecargas a los sistema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 EJECUCIÓN: Se evidencia en Archer el plan de capacidad y disponibilidad, en los que se evidencia el compromiso de disminuir las sobrecargas de los sistemas para la EAAB-ESP. La evidencia proporcionada en la herramienta Archer demuestra que la ejecución del control se está llevando a cabo conforme a la descripción."/>
    <s v="Control revisado"/>
    <s v="25/09/2024"/>
    <x v="0"/>
    <x v="2"/>
    <m/>
    <m/>
  </r>
  <r>
    <s v="RP-6059"/>
    <x v="13"/>
    <s v="FND-29509"/>
    <s v="R3-MPFT"/>
    <x v="1"/>
    <s v="MPFT-CP5: Gestionar, configurar y desarrollar las funcionalidades de ERP según las necesidades de los procesos empresariales de la EAAB, de acuerdo con las políticas y controles establecidos en los procedimientos del sub proceso Gestión del Sistema Integrado de Información Empresarial."/>
    <x v="1"/>
    <s v="Gestionar, configurar y desarrollar las funcionalidades de ERP según las necesidades de los procesos empresariales de la EAAB, de acuerdo con las políticas y controles establecidos en los procedimientos del sub proceso Gestión del Sistema Integrado de Información Empresarial."/>
    <s v="Control Vigente"/>
    <s v="Lista de cambios cargados en la _x000a_Herramienta Soluctión Manager según la categorización de las solicitudes de servicio."/>
    <s v="Roa Ordoñez, Oscar"/>
    <s v="Rodriguez Muñoz, Karen Dayana"/>
    <s v="Ger de Tecnologia - Dir Sistema de Informacion Empresarial"/>
    <s v="1/01/2024"/>
    <s v="31/12/2024"/>
    <s v="Con Autocontrol"/>
    <s v="Cumplida"/>
    <s v="Se realiza el seguimiento a las órdenes de transportes correspondiente a los cambios realizados en ambiente productivo del ERP de SAP, dado lo anterior se anexa la lista de cambios del 01-01-2024 al 27-08-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n Archer la lista de cambios cargados en la herramienta Solution Manager del 01-01-2024 al 27-08-2024, en los que se evidencia el compromiso de gestionar, configurar y desarrollar las funcionalidades del ERP según las necesidades de la EAAB-ESP. La evidencia proporcionada en la herramienta Archer demuestra que la ejecución del control se está llevando a cabo conforme a la descripción."/>
    <s v="Control revisado"/>
    <s v="25/09/2024"/>
    <x v="0"/>
    <x v="2"/>
    <m/>
    <m/>
  </r>
  <r>
    <s v="RP-6060"/>
    <x v="13"/>
    <s v="FND-29509"/>
    <s v="R3-MPFT"/>
    <x v="1"/>
    <s v="MPFT-CP6: Registrar en el formulario SIMI/GIA, todos los sistemas de información nuevos y los existentes en la EAAB."/>
    <x v="1"/>
    <s v="Registrar en el formulario SIMI/GIA, todos los sistemas de información nuevos y los existentes en la EAAB."/>
    <s v="Control Vigente"/>
    <s v="Reporte de formularios de autorización."/>
    <s v="Espitia Salas, Heydi Elena_x000a_Pinzon Morales, Alvaro_x000a_Roa Ordoñez, Oscar"/>
    <s v="Rodriguez Muñoz, Karen Dayana"/>
    <s v="Ger de Tecnologia - Dir Servicios de Informatica"/>
    <s v="1/01/2024"/>
    <s v="31/12/2024"/>
    <s v="Con Autocontrol"/>
    <s v="Cumplida"/>
    <s v="Se genera matriz de control en la herramienta GIA que permite verificar, la autorización del aprobador del proceso, Directivo o Jefe de Oficina.    Las autorizaciones se aseguran con los flujos de aprobación parametrizados en la herramienta.  La herramienta genera correo de notificación a los aprobadores y  preparadores se compara desde el modulo para alimentar el reporte de usuario y muestra el estado de cada solicitud. _x000a_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n Archer la relación de los reportes GIA, en los que se evidencia el compromiso de control de autorizaciones para la EAAB-ESP. La evidencia proporcionada en la herramienta Archer demuestra que la ejecución del control se está llevando a cabo conforme a la descripción."/>
    <s v="Control revisado"/>
    <s v="1/10/2024"/>
    <x v="0"/>
    <x v="2"/>
    <m/>
    <m/>
  </r>
  <r>
    <s v="RP-6061"/>
    <x v="13"/>
    <s v="FND-29510"/>
    <s v="R5-MPFT"/>
    <x v="1"/>
    <s v="MPFT-CP7: Mantener la infraestructura tecnológica en centro de computo y centros alternos en condiciones de seguridad frente a posibles desastres (inundaciones, incenidos, ataques) y acceso de personal no autorizado."/>
    <x v="1"/>
    <s v="Mantener la infraestructura tecnológica en centro de computo y centros alternos en condiciones de seguridad frente a posibles desastres (inundaciones, incenidos, ataques) y acceso de personal no autorizado."/>
    <s v="Control Vigente"/>
    <s v="Bitácora de acceso al centro de computo"/>
    <s v="Espitia Salas, Heydi Elena_x000a_Roa Ordoñez, Oscar_x000a_Rodriguez Bermudez, Javier Orlando"/>
    <s v="Rodriguez Muñoz, Karen Dayana"/>
    <s v="Ger de Tecnologia - Dir Servicios de Informatica"/>
    <s v="1/01/2024"/>
    <s v="31/12/2024"/>
    <s v="Con Autocontrol"/>
    <s v="Cumplida"/>
    <s v="_x000a__x000a__x000a__x000a_  Se realiza control al ingreso en el centro de cómputo de la EAAB-ESP, siguiendo la política para el control de ingreso del personal al centro de cómputo del Instructivo y políticas de acceso al CPD, el informe adjunta las bitácoras, que realiza un comparativo con  el listado de personal autorizado y los correos electrónicos de ingresos autorizados por el líder o gestor de la línea de infraestructura._x000a__x0009__x000a_ _x000a__x000a_"/>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n Archer que las evidencias no corresponden a los meses de mayo, junio, julio 2024. Por lo cual, se solicita información por correo electrónico las bitácoras del control de acceso al centro de computo junto con los correos de autorización, en los que se evidencia el compromiso de controlar el acceso al centro de computo de la EAAB-ESP. La evidencia proporcionada en la herramienta Archer demuestra que la ejecución del control se está llevando a cabo conforme a la descripción."/>
    <s v="Control revisado"/>
    <s v="1/10/2024"/>
    <x v="0"/>
    <x v="2"/>
    <m/>
    <m/>
  </r>
  <r>
    <s v="RP-6062"/>
    <x v="13"/>
    <s v="FND-29510"/>
    <s v="R5-MPFT"/>
    <x v="1"/>
    <s v="MPFT-CP8: Gestionar, autorizar y permitir el acceso a los centros de cómputo de la EAAB, acorde a los lineamientos establecidos en el instructivo “Política de Acceso al Centro de procesamiento de datos – Centro de Cómputo” con el fin de prevenir posibles actividades y comportamientos que puedan afectar la integridad de estos centros."/>
    <x v="1"/>
    <s v="Gestionar, autorizar y permitir el acceso a los centros de cómputo de la EAAB, acorde a los lineamientos establecidos en el instructivo “Política de Acceso al Centro de procesamiento de datos – Centro de Cómputo” con el fin de prevenir posibles actividades y comportamientos que puedan afectar la integridad de estos centros."/>
    <s v="Control Vigente"/>
    <s v="MPFT0311F04-02  Control de ingreso a los centros de cómputo."/>
    <s v="Espitia Salas, Heydi Elena_x000a_Roa Ordoñez, Oscar_x000a_Rodriguez Bermudez, Javier Orlando"/>
    <s v="Rodriguez Muñoz, Karen Dayana"/>
    <s v="Ger de Tecnologia - Dir Servicios de Informatica"/>
    <s v="1/01/2024"/>
    <s v="31/12/2024"/>
    <s v="Con Autocontrol"/>
    <s v="Cumplida"/>
    <s v=" Se ejecuta control: MPFT-CP8: Gestionar, autorizar y permitir el acceso a los centros de cómputo de la EAAB, acorde a los lineamientos establecidos en el instructivo “Política de Acceso al Centro de procesamiento de datos – Centro de Cómputo” con el fin de prevenir posibles actividades y comportamientos que puedan afectar la integridad de estos centros.  Se unifica en el archivo: &quot;Evidencias de Control de Riesgos la información&quot; la gestión de autorizaciones  y permisos  de acceso a los centros de cómputo de la EAAB.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n Archer el control de acceso al centro de computo, en los que se evidencia el compromiso de controlar el acceso al centro de computo de la EAAB-ESP. La evidencia proporcionada en la herramienta Archer demuestra que la ejecución del control se está llevando a cabo conforme a la descripción."/>
    <s v="Control revisado"/>
    <s v="1/10/2024"/>
    <x v="0"/>
    <x v="2"/>
    <m/>
    <m/>
  </r>
  <r>
    <s v="RP-6063"/>
    <x v="13"/>
    <s v="FND-29510"/>
    <s v="R5-MPFT"/>
    <x v="1"/>
    <s v="MPFT-CP9: Validar que las funcionalidades generadas en el sistema ERP a través de parametrizaciones y desarrollos de programas ABAP, estén de acuerdo con las políticas y controles establecidos en los procedimientos del sub proceso Gestión del Sistema Integrado de Información Empresarial."/>
    <x v="1"/>
    <s v="Validar que las funcionalidades generadas en el sistema ERP a través de parametrizaciones y desarrollos de programas ABAP, estén de acuerdo con las políticas y controles establecidos en los procedimientos del sub proceso Gestión del Sistema Integrado de Información Empresarial."/>
    <s v="Control Vigente"/>
    <s v="Lista de cambios cargados en la Herramienta Soluctión Manager según la categorización de las solicitudes de servicio."/>
    <s v="Roa Ordoñez, Oscar"/>
    <s v="Rodriguez Muñoz, Karen Dayana"/>
    <s v="Ger de Tecnologia - Dir Sistema de Informacion Empresarial"/>
    <s v="1/01/2024"/>
    <s v="31/12/2024"/>
    <s v="Con Autocontrol"/>
    <s v="Cumplida"/>
    <s v="e realiza el seguimiento a las órdenes de transportes correspondiente a los cambios realizados en ambiente productivo del ERP de SAP, dado lo anterior se anexa la lista de cambios del 01-01-2024 al 27-08-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con la actualización de los riesgos y controles conforme la metodología de Administración de riesgos vigente, que está alineada con la Guía para la administración del riesgo y el diseño de controles en entidades públicas - DAFP._x000a_ EJECUCIÓN: Se evidencia en Archer las órdenes de transportes correspondiente a los cambios realizados en ambiente productivo del ERP de SAP, en los que se evidencia el compromiso de los controles establecidos en los procedimientos de la Dirección SIE para la EAAB-ESP. La evidencia proporcionada en la herramienta Archer demuestra que la ejecución del control se está llevando a cabo conforme a la descripción."/>
    <s v="Control revisado"/>
    <s v="25/09/2024"/>
    <x v="0"/>
    <x v="2"/>
    <m/>
    <m/>
  </r>
  <r>
    <s v="RP-6261"/>
    <x v="14"/>
    <s v="FND-29569_x000a_FND-29571"/>
    <s v="R1-MPMA_x000a_R3-MPMA"/>
    <x v="1"/>
    <s v="MPMA-CC10: Ejecución de reparaciones en redes menores de distribución y redes matrices"/>
    <x v="2"/>
    <s v="Ejecución de reparaciones en redes menores de distribución y redes matrices"/>
    <s v="Control Vigente"/>
    <s v="*Formato MPMA0704F01 Boletín de daños._x000a_*Registro de datos en el SGO_x000a__x000a_*Formato MPMA0606F01  Reporte diario de trabajo comisiones de mantenimiento."/>
    <s v="Agudelo Cruz, Gina Paola_x000a_Lopez Lopez, Jose Gilberto_x000a_Penagos Cortes, Luis Alejandro"/>
    <s v="Guerrero Ardila, Miller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porque no se materializo la consecuencia identificada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istema Maestro y la Gerencia de Servicio al cliente, no se reporta evidencia de activación del control correctivo durante el período."/>
    <s v="Control revisado"/>
    <s v="26/09/2024"/>
    <x v="0"/>
    <x v="4"/>
    <s v="Es control correctivo"/>
    <m/>
  </r>
  <r>
    <s v="RP-6262"/>
    <x v="14"/>
    <s v="FND-29569"/>
    <s v="R1-MPMA"/>
    <x v="1"/>
    <s v="MPMA-CC11: Accionamiento de hidrantes para el drenaje o lavado de redes, con el fin de eliminar los elementos que generan turbiedad y afectan los parámetros de calidad del agua potable"/>
    <x v="2"/>
    <s v="Accionamiento de hidrantes para el drenaje o lavado de redes, con el fin de eliminar los elementos que generan turbiedad y afectan los parámetros de calidad del agua potable"/>
    <s v="Control Vigente"/>
    <s v="Formato MPMA0710F03 Accionamiento, revisión y localización de hidrantes_x000a_*Registro de datos en el SGO_x000a__x000a_Formato MPMA0508F02 “Operación de Hidrantes”"/>
    <s v="Agudelo Cruz, Gina Paola_x000a_Lopez Lopez, Jose Gilberto_x000a_Penagos Cortes, Luis Alejandro"/>
    <s v="Guerrero Ardila, Miller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porque no se materializo la consecuencia identificada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istema Maestro y la Gerencia de Servicio al cliente, no se reporta evidencia de activación del control correctivo durante el período."/>
    <s v="Control revisado"/>
    <s v="26/09/2024"/>
    <x v="0"/>
    <x v="4"/>
    <s v="Es control correctivo"/>
    <m/>
  </r>
  <r>
    <s v="RP-6263"/>
    <x v="14"/>
    <s v="FND-29569"/>
    <s v="R1-MPMA"/>
    <x v="1"/>
    <s v="MPMA-CC12: Tratamiento de Posibles Positivos de Incumplimiento (PPI) de calidad del agua potable"/>
    <x v="2"/>
    <s v="Tratamiento de Posibles Positivos de Incumplimiento (PPI) de calidad del agua potable"/>
    <s v="Control Vigente"/>
    <s v="Protocolo de creación de avisos del Call Center_x000a_IFUPM030 IW21  Crear aviso Solicitud MT_x000a_MPFC0304P_x000a_Ensayos del Laboratorio de Aguas"/>
    <s v="Agudelo Cruz, Gina Paola_x000a_Lopez Lopez, Jose Gilberto_x000a_Moncada Barragan, Johanna Lizeth_x000a_Penagos Cortes, Luis Alejandro"/>
    <s v="Guerrero Ardila, Miller German"/>
    <s v="Ger Sistema Maestro - Dir Abastecimiento_x000a_Ger Servicio al Cliente - Dir Apoyo Tecnico_x000a_Ger de Tecnologia - Dir Ingenieria Especializada_x000a_Ger Sistema Maestro - Dir Red Matriz Acueducto_x000a_Ger de Tecnologia - Dir Servicios Tecnicos_x000a_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porque no se materializo la consecuencia identificada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istema Maestro, se presenta informe del Indicador de calidad de agua de la DRMA_Mayo 2024, evidenciando conformidad del indicador. Esta evidencia no corresponde al medio de verificación (evidencia). La Gerencia de Servicio al cliente, no se reporta evidencia de activación del control correctivo durante el período."/>
    <s v="Control revisado"/>
    <s v="26/09/2024"/>
    <x v="0"/>
    <x v="1"/>
    <m/>
    <m/>
  </r>
  <r>
    <s v="RP-6264"/>
    <x v="14"/>
    <s v="FND-29569_x000a_FND-29570_x000a_FND-29572"/>
    <s v="R1-MPMA_x000a_R2-MPMA_x000a_R4-MPMA"/>
    <x v="1"/>
    <s v="MPMA-CC13: Programación operativa adicional para atender las solicitudes de servicio, con ocasión de las PQR presentadas por parte de los usuarios"/>
    <x v="2"/>
    <s v="Programación operativa adicional para atender las solicitudes de servicio, con ocasión de las PQR presentadas por parte de los usuarios"/>
    <s v="Control Vigente"/>
    <s v="MPEH0701F19 Programación de horas extras"/>
    <s v="Agudelo Cruz, Gina Paola_x000a_Penagos Cortes, Luis Alejandro"/>
    <s v="Guerrero Ardila, Miller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porque no se materializo la consecuencia identificada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ervicio al cliente, no se reporta evidencia de activación del control correctivo durante el período."/>
    <s v="Control revisado"/>
    <s v="26/09/2024"/>
    <x v="0"/>
    <x v="4"/>
    <s v="Es control correctivo"/>
    <m/>
  </r>
  <r>
    <s v="RP-6273"/>
    <x v="14"/>
    <s v="FND-29570"/>
    <s v="R2-MPMA"/>
    <x v="1"/>
    <s v="MPMA-CC19: Inspección y diligenciamento de acta de daño"/>
    <x v="2"/>
    <s v="Inspección y diligenciamento de acta de daño"/>
    <s v="Control Vigente"/>
    <s v="MPMA0720F01 Acta de levantamiento de daños ocasionados por terceros"/>
    <s v="Agudelo Cruz, Gina Paola_x000a_Penagos Cortes, Luis Alejandro"/>
    <s v="Guerrero Ardila, Miller German"/>
    <s v="Ger Sistema Maestro - Dir Red Matriz Acueducto"/>
    <s v="1/01/2024"/>
    <s v="31/12/2024"/>
    <s v="Con Autocontrol"/>
    <s v="Cumplida"/>
    <s v="Durante el periodo no se activó el control correctivo porque no se materializo la consecuencia identificada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ervicio al cliente, no se reporta evidencia de activación del control correctivo durante el período."/>
    <s v="Control revisado"/>
    <s v="26/09/2024"/>
    <x v="0"/>
    <x v="4"/>
    <s v="Es control correctivo"/>
    <m/>
  </r>
  <r>
    <s v="RP-6285"/>
    <x v="14"/>
    <s v="FND-29571_x000a_FND-29572"/>
    <s v="R3-MPMA_x000a_R4-MPMA"/>
    <x v="1"/>
    <s v="MPMA-CC24: Prestar el servicio de suministro de agua potable a través de carrotanque para mitigar el efecto del corte o cierre de redes de acueducto"/>
    <x v="2"/>
    <s v="Prestar el servicio de suministro de agua potable a través de carrotanque para mitigar el efecto del corte o cierre de redes de acueducto"/>
    <s v="Control Vigente"/>
    <s v="MPMA0714F01 Plannilla de entrega agua de carrotanque"/>
    <s v="Agudelo Cruz, Gina Paola_x000a_Lopez Lopez, Jose Gilberto_x000a_Penagos Cortes, Luis Alejandro"/>
    <s v="Guerrero Ardila, Miller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porque no se materializo la consecuencia identificada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ervicio al cliente, no se reporta evidencia de activación del control correctivo durante el período. Respecto al reporte de la Gerencia de Sistema Maestro, se relaciona informe de gestión del contrato 1-05-25400-1344-2023, correspondiente al mes de junio de 2024, lo cual demuestra la activación del control correctivo. En ese sentido, es importante validar si el servicio de carrotanque se prestó con ocasión de cortes que superaron el tiempos de suministro establecido en el riesgo, con el fin de realizar la respectiva materialización del riesgo."/>
    <s v="Control revisado"/>
    <s v="26/09/2024"/>
    <x v="0"/>
    <x v="2"/>
    <m/>
    <s v="materialización"/>
  </r>
  <r>
    <s v="RP-6260"/>
    <x v="14"/>
    <s v="FND-29570_x000a_FND-29571_x000a_FND-29572"/>
    <s v="R2-MPMA_x000a_R3-MPMA_x000a_R4-MPMA"/>
    <x v="1"/>
    <s v="MPMA-CC9: Formular y ejecutar proyectos de renovación, rehabilitación y construcción de la  infraestructura de tratamiento, redes de conducción y distribución, orientados a mitigar las desviaciones en la prestación del servicio de acueducto (calidad, presión, continuidad y cantidad) por fuera de los parámetros establecidos."/>
    <x v="2"/>
    <s v="Formular y ejecutar proyectos de renovación, rehabilitación y construcción de la  infraestructura de tratamiento, redes de conducción y distribución, orientados a mitigar las desviaciones en la prestación del servicio de acueducto (calidad, presión, continuidad y cantidad) por fuera de los parámetros establecidos."/>
    <s v="Control Vigente"/>
    <s v="Ficha de Formulación en el SGI_x000a__x000a_Registros asociados a los subprocesos Gestión precontractual y Ejecución contractual"/>
    <s v="Agudelo Cruz, Gina Paola_x000a_Lopez Lopez, Jose Gilberto_x000a_Penagos Cortes, Luis Alejandro"/>
    <s v="Guerrero Ardila, Miller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Con el fin de evidenciar la actividad “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 “con medio de verificación “Ficha de Formulación en el SGI Registros asociados a los subprocesos Gestión precontractual y Ejecución contractual “ se adjunta pantallazo de ficha de proyecto DM-1007-003: LINEA BOSA III, el cual se actualiza su maduración durante el presente año 2024 y Transacción SAP:  ZSM006A: Lista Plan Inversiones y Control Proceso de Compras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istema Maestro, se adjunta pantallazo de ficha de proyecto DM-1007-003: LINEA BOSA III y Lista Plan Inversiones y Control Proceso de Compras de la DRMA. Desde la Gerencia de Servicio al cliente se menciona que al ser un control correctivo, no fue necesaria su activación dado que no se materializó el riesgo, lo cual es acorde con la definición de control correctivo"/>
    <s v="Control revisado"/>
    <s v="26/09/2024"/>
    <x v="0"/>
    <x v="4"/>
    <m/>
    <m/>
  </r>
  <r>
    <s v="RP-6252"/>
    <x v="14"/>
    <s v="FND-29569"/>
    <s v="R1-MPMA"/>
    <x v="1"/>
    <s v="MPMA-CP1: Limpieza de pilas de muestreo para la remoción de películas y/o depósitos inorgánicos"/>
    <x v="1"/>
    <s v="Limpieza de pilas de muestreo para la remoción de películas y/o depósitos inorgánicos"/>
    <s v="Control Vigente"/>
    <s v="MPMA0713F01 Lavado de pilas"/>
    <s v="Agudelo Cruz, Gina Paola_x000a_Penagos Cortes, Luis Alejandro"/>
    <s v="Guerrero Ardila, Miller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muestra de soportes en el aplicativo APA del mantenimiento de pilas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adjuntan varios reportes del cumplimiento de indicadores y planes de acción relacionados con el LAVADO, MANTENIMIENTO Y DESINFECCIÓN DE PILAS DE MUESTREO. Se evidencia INFORME &quot;INSTALAR PILAS DE MUESTREO, HACER MANTENIMIENTO Y REPOSICIÓN SEGÚN NOMATIVIDAD DE LA EAAB-ESP&quot;, de la GERENCIA ZONA TRES . Sin embargo, esto no cumple con el medio de verificación definido MPMA0713F01 Lavado de pilas"/>
    <s v="Control revisado"/>
    <s v="26/09/2024"/>
    <x v="0"/>
    <x v="1"/>
    <m/>
    <m/>
  </r>
  <r>
    <s v="RP-6265"/>
    <x v="14"/>
    <s v="FND-29570_x000a_FND-29571_x000a_FND-29572"/>
    <s v="R2-MPMA_x000a_R3-MPMA_x000a_R4-MPMA"/>
    <x v="1"/>
    <s v="MPMA-CP14: Mantenimiento a los sistemas de control de presión y caudal en las fases de transporte - conducción y distribución de agua potable"/>
    <x v="1"/>
    <s v="Mantenimiento a los sistemas de control de presión y caudal en las fases de transporte - conducción y distribución de agua potable"/>
    <s v="Control Vigente"/>
    <s v="MPMA0707F01 Revisión y mantenimiento de estaciones controladoras de presión_x000a__x000a_MPMA0604F01 Verificación De Estaciones Controladas De Presión"/>
    <s v="Agudelo Cruz, Gina Paola_x000a_Lopez Lopez, Jose Gilberto_x000a_Penagos Cortes, Luis Alejandro"/>
    <s v="Guerrero Ardila, Miller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Con el fin de evidenciar la actividad “MPMA-CP14: Mantenimiento a los sistemas de control de presión y caudal en las fases de transporte - conducción y distribución de agua potable “ y descripción: “Mantenimiento a los sistemas de control de presión y caudal en las fases de transporte - conducción y distribución de agua potable” con medio de verificación “MPMA0707F01 Revisión y mantenimiento de estaciones controladoras de presión MPMA0604F01 Verificación De Estaciones Controladas De Presión”  se adjunta verificación estaciones controladoras de presión en infraestructura red matriz acueducto de fecha 1 de Junio de 2024"/>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istema Maestro se puede evidenciar cómo se ejecutó el control en el mes de junio de 2024, según el medio de verificación que corresponde. Por parte de la Gerencia Servicio al Cliente, se evidencia planilla de control de cierres de la Gerencia Zona 3, la cual no corresponde al período de monitoreo (es del año 2022)y está sin firmas del ingeniero y del inspector."/>
    <s v="Control revisado"/>
    <s v="26/09/2024"/>
    <x v="0"/>
    <x v="3"/>
    <m/>
    <m/>
  </r>
  <r>
    <s v="RP-6266"/>
    <x v="14"/>
    <s v="FND-29570_x000a_FND-29571_x000a_FND-29572"/>
    <s v="R2-MPMA_x000a_R3-MPMA_x000a_R4-MPMA"/>
    <x v="1"/>
    <s v="MPMA-CP15: Monitoreo de las variables hidráulicas desde el centro de control"/>
    <x v="1"/>
    <s v="Monitoreo de las variables hidráulicas desde el centro de control"/>
    <s v="Control Vigente"/>
    <s v="MPMA0501F01 Control Diario De Operación"/>
    <s v="Castañeda Horta, Maria Helena_x000a_Lopez Lopez, Jose Gilberto"/>
    <s v="Guerrero Ardila, Miller German"/>
    <s v="Ger Sistema Maestro - Dir Red Matriz Acueducto"/>
    <s v="1/01/2024"/>
    <s v="31/12/2024"/>
    <s v="Con Autocontrol"/>
    <s v="Cumplida"/>
    <s v="Con el fin de evidenciar la actividad “Monitoreo de las variables hidráulicas desde el centro de control “con medio de verificación “MPMA0501F01 Control Diario De Operación “se adjunta Excel Formato MPMA0501F01-01_control Diario de Operación Junio 2024  (Planillas Bihorarias)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istema Maestro se puede evidenciar cómo se ejecutó el control, según formato MPMA0501F01-01_control Diario de Operación, correspondiente al mes de Junio 2024, cumpliendo con el medio de verificación definido. Se recomienda amplie la información de los meses correspondientes al período del monitoreo."/>
    <s v="Control revisado"/>
    <s v="27/09/2024"/>
    <x v="0"/>
    <x v="2"/>
    <m/>
    <m/>
  </r>
  <r>
    <s v="RP-6267"/>
    <x v="14"/>
    <s v="FND-29570"/>
    <s v="R2-MPMA"/>
    <x v="1"/>
    <s v="MPMA-CP16: Reportar detección de conexiones no autorizadas"/>
    <x v="1"/>
    <s v="Reportar detección de conexiones no autorizadas"/>
    <s v="Control Vigente"/>
    <s v="Aviso SAP (Transacción IW52)_x000a_MPFD0801F01 Memorando interno_x000a_Correo electrónico"/>
    <s v="Agudelo Cruz, Gina Paola_x000a_Penagos Cortes, Luis Alejandro"/>
    <s v="Guerrero Ardila, Miller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En el segundo cuatrimestre de 2024, no se presento ningun reporte a la División Comercial de acometidas clandestinas, se adjunta plan de mantenimiento.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 acuerdo con la información reportada, no se presenta evidencia de ejecución del control, ya que no se presentaron reportes de conexiones fraudulentas."/>
    <s v="Control revisado"/>
    <s v="27/09/2024"/>
    <x v="0"/>
    <x v="4"/>
    <s v="No se requirió aplicar"/>
    <m/>
  </r>
  <r>
    <s v="RP-6268"/>
    <x v="14"/>
    <s v="FND-29570"/>
    <s v="R2-MPMA"/>
    <x v="1"/>
    <s v="MPMA-CP17: Realizar la gestión metrológica de los equipos de medición que impactan los resultados del monitoreo de los sistemas de control de presión y caudal"/>
    <x v="1"/>
    <s v="Realizar la gestión metrológica de los equipos de medición que impactan los resultados del monitoreo de los sistemas de control de presión y caudal"/>
    <s v="Control Vigente"/>
    <s v="*Formato MPMA0515F03 Plan De Aseguramiento Metrológico_x000a_*Formato MPMA0515F09 Comprobación De Equipos De Medición De Presión_x000a__x000a_*Formato MPMA0707F01 Revisión y Mantenimiento de Estaciones Controladoras de Presión"/>
    <s v="Agudelo Cruz, Gina Paola_x000a_Lopez Lopez, Jose Gilberto_x000a_Penagos Cortes, Luis Alejandro"/>
    <s v="Guerrero Ardila, Miller German"/>
    <s v="Ger Sistema Maestro - Dir Red Matriz Acueducto_x000a_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muestra del cumplimiento del control por parte de la Zonas"/>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Desde la Gerencia de Sistema Maestro se adjuntan los formatos con la verificación de macromedidores y el reporte diario de trabajo de la comisión de macromedición, con fechas de mayo y agosto de 2024.  Desde la Gerencia de Servicio al Cliente se realizó el cargue de MPMA0515F03 Plan de aseguramiento metrólogico (Zona 1), suscrito en el mes de agoto. Una planilla de control de cierres de la Zona 3. Reporte de continuidad integral de macromedidores (Zona 2). Sin embargo, no se presenta evidencia de los documentos Formato MPMA0515F09 Comprobación De Equipos De Medición De Presión *Formato MPMA0707F01 Revisión y Mantenimiento de Estaciones Controladoras de Presión, conforme lo definido en el medio de verificación (evidencia), cumpliendo parcialmente con la ejecución del control."/>
    <s v="Control revisado"/>
    <s v="27/09/2024"/>
    <x v="0"/>
    <x v="0"/>
    <m/>
    <m/>
  </r>
  <r>
    <s v="RP-6270"/>
    <x v="14"/>
    <s v="FND-29570"/>
    <s v="R2-MPMA"/>
    <x v="1"/>
    <s v="MPMA-CP18: Control de pérdidas técnicas"/>
    <x v="1"/>
    <s v="Control de pérdidas técnicas"/>
    <s v="Control Vigente"/>
    <s v="MPMA0510F01 “Prueba de estanqueidad en los tanques de concreto reforzado para almacenamiento de agua potable_x000a__x000a_MPMA0503F06 “Reporte diario de trabajo"/>
    <s v="Lopez Lopez, Jose Gilberto"/>
    <s v="Guerrero Ardila, Miller German"/>
    <s v="Ger Sistema Maestro - Dir Red Matriz Acueducto"/>
    <s v="1/01/2024"/>
    <s v="31/12/2024"/>
    <s v="Con Autocontrol"/>
    <s v="Cumplida"/>
    <s v=" Con el fin de evidenciar la actividad del control MPMA-CP18: Control de pérdidas técnicas con medio de verificación MPMA0510F01 “Prueba de estanqueidad en los tanques de concreto reforzado para almacenamiento de agua potable MPMA0503F06 “Reporte diario de trabajo”,  se adjunta correo de la Div. de Operación y Mantenimiento que informa lo siguiente:  “… como se lo he manifestado en varias oportunidades de manera Verbal, desde el día 11 deabril de 2024 y hasta el 30 de octubre de 2024 nos encontramos en periodo de racionamiento, por lo tanto, noes posible realizar pruebas de estanqueidad de los tanques de concreto, mucho menos llevar los tanques amáximo nivel. Sin embargo, con relación al monitoreo de posibles filtraciones se realiza la verificación encontorno a los tanques vs verificación de niveles a través del sistema scada (sondas de nivel) para los tanquesobjeto de racionamiento…”"/>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correo electrónico del 22-08-2024 en donde se manifiesta que desde el día 11 de abril de 2024 y hasta el 30 de octubre de 2024 la entidad se encuentra en período de racionamiento, por lo tanto, no es posible realizar pruebas de estanqueidad de los tanques de concreto, mucho menos llevar los tanques a máximo nivel. Sin embargo, con relación al monitoreo de posibles filtraciones se realiza la verificación en contorno a los tanques vs verificación de niveles a través del sistema SCADA (sondas de nivel) para los tanques objeto de racionamiento. Conforme la información presentada y lo definido en el medio de verificación (evidencia), no es posible evidenciar la ejecución del control durante el período."/>
    <s v="Control revisado"/>
    <s v="27/09/2024"/>
    <x v="0"/>
    <x v="0"/>
    <m/>
    <m/>
  </r>
  <r>
    <s v="RP-6253"/>
    <x v="14"/>
    <s v="FND-29569_x000a_FND-29570_x000a_FND-29571_x000a_FND-29572"/>
    <s v="R1-MPMA_x000a_R2-MPMA_x000a_R3-MPMA_x000a_R4-MPMA"/>
    <x v="1"/>
    <s v="MPMA-CP2: 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
    <x v="1"/>
    <s v="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
    <s v="Control Vigente"/>
    <s v="Ficha de Formulación en el SGI_x000a__x000a_Registros asociados a los subprocesos Gestión precontractual y Ejecución contractual"/>
    <s v="Agudelo Cruz, Gina Paola_x000a_Lopez Lopez, Jose Gilberto_x000a_Moncada Barragan, Johanna Lizeth_x000a_Penagos Cortes, Luis Alejandro"/>
    <s v="Guerrero Ardila, Miller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muestra del cumplimiento del control por parte de la Zonas"/>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n las fichas de proyecto en el SGI No. 002156, 006879, 006884, 006993  asociadas a la renovación, reconstrucción, rehabilitación de la infraestructura de acueducto,  así como el acta de terminación y certificación del contrato de obra 1-01-32100-1490-2021, el informe de gestión del contrato 1-01-33100-1063-2022, lo cual cumple con el alcance y medio de verificación definido."/>
    <s v="Control revisado"/>
    <s v="27/09/2024"/>
    <x v="0"/>
    <x v="2"/>
    <m/>
    <m/>
  </r>
  <r>
    <s v="RP-6277"/>
    <x v="14"/>
    <s v="FND-29571"/>
    <s v="R3-MPMA"/>
    <x v="1"/>
    <s v="MPMA-CP20: Verificar las condiciones de las estructuras civiles de la Dirección de Abastecimiento"/>
    <x v="1"/>
    <s v="Verificar las condiciones de las estructuras civiles de la Dirección de Abastecimiento"/>
    <s v="Control Vigente"/>
    <s v="Informe de Instrumentación mensual, contrato de monitoreo de la instrumentación geotécnica"/>
    <s v="Flantermesk Pineda, Laura Leonor_x000a_Moncada Barragan, Johanna Lizeth_x000a_Sierra Sanchez, Steven Alberto"/>
    <s v="Guerrero Ardila, Miller German"/>
    <s v="Ger Sistema Maestro - Dir Abastecimiento"/>
    <s v="1/01/2024"/>
    <s v="31/12/2024"/>
    <s v="Con Autocontrol"/>
    <s v="Cumplida"/>
    <s v="El contrato 1-05-25300-1502-2021 de monitoreo de la instrumentacion de las obras civiles de la infraestructura asociada al sistema de abatecimiento, suscribio acta de terminacion el  21 de marzo de 2024. Actualmente ya se tiene presupuesto aprobado estamos tramitando vigencias futuras._x000a_ Se anexa acta de terminacion del contrato."/>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Acta de terminación del contrato  1-05-25300-1502-2021, sin embargo, no se presenta evidencia de ejecución del control durante el período, según el medio de verificación (evidencia) establecido, debido a que no se cuenta con el contrato para llevar a cabo las actividades."/>
    <s v="Control revisado"/>
    <s v="27/09/2024"/>
    <x v="0"/>
    <x v="0"/>
    <m/>
    <m/>
  </r>
  <r>
    <s v="RP-6280"/>
    <x v="14"/>
    <s v="FND-29571"/>
    <s v="R3-MPMA"/>
    <x v="1"/>
    <s v="MPMA-CP21: Gestión oportuna de las solicitudes de servicios a las APS"/>
    <x v="1"/>
    <s v="Gestión oportuna de las solicitudes de servicios a las APS"/>
    <s v="Control Vigente"/>
    <s v="Aviso SAP _x000a_MPEE0204F01 Solicitud de avisos SAP"/>
    <s v="Agudelo Cruz, Gina Paola_x000a_Flantermesk Pineda, Laura Leonor_x000a_Lopez Lopez, Jose Gilberto_x000a_Moncada Barragan, Johanna Lizeth_x000a_Penagos Cortes, Luis Alejandro_x000a_Sierra Sanchez, Steven Alberto"/>
    <s v="Guerrero Ardila, Miller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En el segundo cuatrimestre de 2024 algunas zonas no presentaron solicitud de servicio por medio de avisos SAP, a excepción de zona 3"/>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desde la Dirección de Red Matriz la solicitud de aviso SAP 4000366016 a la Dirección de Electromecánica, con fecha de 03.05.2024. Desde la Gerencia de Servicio al Cliente se adjunta aviso SAP 700061993 y un acta del comité industrial del 15 de diciembre de 202. Con respecto al último documento, no se puede evidenciar cómo este soporta la ejecución del control, además que no corresponde al período de monitoreo."/>
    <s v="Control revisado"/>
    <s v="27/09/2024"/>
    <x v="0"/>
    <x v="3"/>
    <m/>
    <m/>
  </r>
  <r>
    <s v="RP-6281"/>
    <x v="14"/>
    <s v="FND-29571"/>
    <s v="R3-MPMA"/>
    <x v="1"/>
    <s v="MPMA-CP22: Seguimiento diario de la disponibilidad de productos químicos en bodega de las PTAP, según los stock mínimos definidos"/>
    <x v="1"/>
    <s v="Seguimiento diario de la disponibilidad de productos químicos en bodega de las PTAP, según los stock mínimos definidos"/>
    <s v="Control Vigente"/>
    <s v="1. MPMA0214F02 Control Diario De Operación Planta Tibitoc_x000a_2. MPMA0211F01 Control Diario De Operación planta wiesner _x000a_3. MPMA0212F01 Control Diario De Operación Planta El Dorado_x000a_4. MPMA0205F01 Informe Diario De Operación La Laguna_x000a_5. MPMA0206F01 Control Diario De OperaciónPlanta De Tratamiento Vitelma _x000a_6. MPMA0210F01 Control Diario De Operación Planta Yomasa"/>
    <s v="Flantermesk Pineda, Laura Leonor_x000a_Moncada Barragan, Johanna Lizeth_x000a_Sierra Sanchez, Steven Alberto"/>
    <s v="Guerrero Ardila, Miller German"/>
    <s v="Ger Sistema Maestro - Dir Abastecimiento"/>
    <s v="1/01/2024"/>
    <s v="31/12/2024"/>
    <s v="Con Autocontrol"/>
    <s v="En avance"/>
    <s v="Para este corte de 2024, se cargan las evidencias para el presente control:   1. Evidencia formato MPMA0214F02 Control Diario De Operación Planta Tibitoc (24/06/2024), se carga un registro aleatorio para el último corte. 2. Evidencia del formato MPMA0211F01 Control Diario De Operación planta Wiesner (06/06/2024), se carga un registro aleatorio para el último corte. 3. Evidencia del formato MPMA0212F01 Control Diario De Operación Planta El Dorado del mes de mayo , se carga un registro aleatorio para el último corte. 4. No se reporta el formto de evidencia MPMA0205F01 Informe Diario De Operación La Laguna teniendo en cuenta que no opero en el ultimo corte. 5. Se reporta el formato MPMA0205F01 Informe Diario De Operación Planta De Tratamiento Vitelma de la operacion en el mes de junio 2024. 6. Evidencia del formato MPMA0210F01 Control Diario De Operación Planta Yomasa de junio de 2024."/>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1ecución del control:  Se evidencia el cargue aleatorio de los formatos de controles diarios de operación de las PTAP: Tibitoc, Wiesner, El Dorado, Vitelma, Yomasa. No se presenta evidencia de la PTAP La Laguna, teniendo en cuenta que no operó durante el período. En los soportes cargados se evidencia el seguimiento al consumo de productos químicos. Lo anterior, cumple con el medio de verificación (evidencia) definido en el control."/>
    <s v="Control revisado"/>
    <s v="27/09/2024"/>
    <x v="0"/>
    <x v="2"/>
    <m/>
    <m/>
  </r>
  <r>
    <s v="RP-6282"/>
    <x v="14"/>
    <s v="FND-29571"/>
    <s v="R3-MPMA"/>
    <x v="1"/>
    <s v="MPMA-CP23: Detectar posibles fallos y defectos de maquinaria en las etapas incipientes, con el fin de evitar fallos de mayor relevancia durante su funcionamiento"/>
    <x v="1"/>
    <s v="Detectar posibles fallos y defectos de maquinaria en las etapas incipientes, con el fin de evitar fallos de mayor relevancia durante su funcionamiento"/>
    <s v="Control Vigente"/>
    <s v="1. MPMA0308F21 Programa de Mantenimiento Plantas de tratamiento_x000a_2. MPMA0308F04 Control ordenesde de Trabajo de Mantenimiento_x000a_3. MPMA0308F09  Control de necesidades para mantenimiento"/>
    <s v="Flantermesk Pineda, Laura Leonor_x000a_Moncada Barragan, Johanna Lizeth_x000a_Sierra Sanchez, Steven Alberto"/>
    <s v="Guerrero Ardila, Miller German"/>
    <s v="Ger Sistema Maestro - Dir Abastecimiento"/>
    <s v="1/01/2024"/>
    <s v="31/12/2024"/>
    <s v="Con Autocontrol"/>
    <s v="Cumplida"/>
    <s v="Para este corte de 2024, se cargan las evidencias para el presente control en el cual se evidencia la planificación de los mantenimientos y el seguimiento al mismo para evitar fallos de mayor impacto:   1. MPMM0601F1 7Programa de Mantenimiento Plantas de tratamiento, Dorado, Wiesner y Tibitoc. 2. MPMM0601F02 Control ordenes de Trabajo de Mantenimiento sistema sur y Tibitoc 3. MPMM0601F05 Control de necesidades de mantenimiento sistema sur y wiesner"/>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el cargue de los programas de mantenimiento MPMM0601F17 Programa de Mantenimiento Plantas de tratamiento (Dorado, Wiesner y Tibitoc), los culea no se enciuentran firmados. Se evidencia los documentos MPMM0601F02 Control ordenes de Trabajo de Mantenimiento sistema sur y Tibitoc, MPMM0601F05 Control de necesidades de mantenimiento sistema sur y wiesner. Las evidencias presentadas cumplen con el medio de verificación definido para el control y período de monitoreo."/>
    <s v="Control revisado"/>
    <s v="27/09/2024"/>
    <x v="0"/>
    <x v="2"/>
    <m/>
    <m/>
  </r>
  <r>
    <s v="RP-6286"/>
    <x v="14"/>
    <s v="FND-29572"/>
    <s v="R4-MPMA"/>
    <x v="1"/>
    <s v="MPMA-CP25: Monitorear el comportamiento de la sectorización en redes matrices y la subsectorización en las redes menores"/>
    <x v="1"/>
    <s v="Monitorear el comportamiento de la sectorización en redes matrices y la subsectorización en las redes menores"/>
    <s v="Control Vigente"/>
    <s v="Reporte de optimización de sectorización hidráulica (según APA)_x000a_MPMA0512F01 “Revisión de Válvulas de Cierre Permanente”_x000a_MPMA0512F03 Prueba de Estanqueidad_x000a_MPMA0706F01 “Mantenimiento, verificación, optimización y aseguramiento de divisorias de servicio”"/>
    <s v="Agudelo Cruz, Gina Paola_x000a_Lopez Lopez, Jose Gilberto_x000a_Penagos Cortes, Luis Alejandro"/>
    <s v="Guerrero Ardila, Miller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_x000a__x000a__x000a__x000a__x000a__x000a__x000a_ _x0009__x000a__x000a__x000a__x000a__x000a__x000a_ Cerrar_x000a__x0009__x000a_ _x000a__x000a__x000a__x0009__x000a_ _x000a__x000a__x000a__x0009__x000a_ _x000a__x000a__x000a_  Con el fin de soportar el control MPMA-CP25: Monitorear el comportamiento de la sectorización en redes matrices y la subsectorización en las redes menores con la actividad con descripción “Monitorear el comportamiento de la sectorización en redes matrices y la subsectorización en las redes menores”  con medio de verificación “Reporte de optimización de sectorización hidráulica (según APA) MPMA0512F01 “Revisión de Válvulas de Cierre Permanente” MPMA0512F03 Prueba de Estanqueidad MPMA0706F01 “Mantenimiento, verificación, optimización y aseguramiento de divisorias de servicio”, se adjunta registro Revisión VCP ‘s en infraestructura red matriz acueducto de fecha 17 de Mayo de 2024. Por  priorización de actividades relacionadas con racionamiento sno se efectuaron pruebas de estanqueidad durante el período evaluado. _x000a_  "/>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desde las Gerencias de zona 3 y zona 5 el informe sobre el seguimiento a la sectorización hidraúlica. Desde la DRMA se presenta informe de  AVANCE INDICADORES Y EVALUACIÓN COMPROMISOS ACUERDO DE GESTIÓN DIRECCIÓN RED MATRIZ, correspondiente al mes de MARZO DE 2024. Con la información reportada, se concluye que los soportes cargados cumplen parcialmente con el medio de verificación definido, ya que no se adjuntan los siguientes documentos: MPMA0512F03 Prueba de Estanqueidad MPMA0706F01 “Mantenimiento, verificación, optimización y aseguramiento de divisorias de servicio”."/>
    <s v="Control revisado"/>
    <s v="27/09/2024"/>
    <x v="0"/>
    <x v="0"/>
    <m/>
    <m/>
  </r>
  <r>
    <s v="RP-6287"/>
    <x v="14"/>
    <s v="FND-29572"/>
    <s v="R4-MPMA"/>
    <x v="1"/>
    <s v="MPMA-CP26: Realizar la planeación y control de la producción para las diferentes plantas de tratamiento de agua potable, con el fin de cumplir con la demanda de agua requerida por la Dirección Red Matriz."/>
    <x v="1"/>
    <s v="Realizar la planeación y control de la producción para las diferentes plantas de tratamiento de agua potable, con el fin de cumplir con la demanda de agua requerida por la Dirección Red Matriz."/>
    <s v="Control Vigente"/>
    <s v="MPMA0209F13 Planeación anual de la producción_x000a_MPMA0209F10 Informe hídrico - Relación mensual agua captada y suministrada"/>
    <s v="Flantermesk Pineda, Laura Leonor_x000a_Moncada Barragan, Johanna Lizeth_x000a_Sierra Sanchez, Steven Alberto"/>
    <s v="Guerrero Ardila, Miller German"/>
    <s v="Ger Sistema Maestro - Dir Abastecimiento"/>
    <s v="1/01/2024"/>
    <s v="31/12/2024"/>
    <s v="Con Autocontrol"/>
    <s v="Cumplida"/>
    <s v="Se presenta el informe hídrico con corte a junio de 2024, donde se puede evidenciar el agua captada y suministrada, la Direccion Abastecimiento atiende a demanda de la Dirección Red Matriz."/>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el cargue del informe hídrico de agua captada y suministrad, con corte a Junio de 2024, cumpliendo parcialmente con el medio de verificación, ya que no se evidencia el formato MPMA0209F13 Planeación anual de la producción."/>
    <s v="Control revisado"/>
    <s v="27/09/2024"/>
    <x v="0"/>
    <x v="0"/>
    <m/>
    <m/>
  </r>
  <r>
    <s v="RP-6292"/>
    <x v="14"/>
    <s v="FND-29572"/>
    <s v="R4-MPMA"/>
    <x v="1"/>
    <s v="MPMA-CP27: Monitorear la calidad y los niveles de agua cruda en las PTAP"/>
    <x v="1"/>
    <s v="Monitorear la calidad y los niveles de agua cruda en las PTAP"/>
    <s v="Control Vigente"/>
    <s v="MPMA0214F02 Control Diario De Operación Planta Tibitoc_x000a_MPMA0210F01 Control Diario De Operación Planta Yomasa"/>
    <s v="Flantermesk Pineda, Laura Leonor_x000a_Moncada Barragan, Johanna Lizeth_x000a_Sierra Sanchez, Steven Alberto"/>
    <s v="Guerrero Ardila, Miller German"/>
    <s v="Ger Sistema Maestro - Dir Abastecimiento"/>
    <s v="1/01/2024"/>
    <s v="31/12/2024"/>
    <s v="Con Autocontrol"/>
    <s v="Cumplida"/>
    <s v="Para el segundo trimestre de 2024, se cargan las evidencias para el control en el cual se evidencia el monitoreo a la calidad y los niveles de agua cruda en las PTAP:   1. Evidencia formato MPMA0214F02 Control Diario De Operación Planta Tibitoc (24/06/2024), se carga un registro aleatorio para el último corte. 2. Evidencia del formato MPMA0210F01 Control Diario De Operación Planta Yomasa de junio de 2024."/>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el monitoreo a la calidad y los niveles de agua cruda de las PTAP Tibitoc y Yomasa, mediante los formatos de control diario de la operación, los cuaes cumplen el medio de verificación definido para el control y el período de monitoreo."/>
    <s v="Control revisado"/>
    <s v="27/09/2024"/>
    <x v="0"/>
    <x v="2"/>
    <m/>
    <m/>
  </r>
  <r>
    <s v="RP-6293"/>
    <x v="14"/>
    <s v="FND-29572"/>
    <s v="R4-MPMA"/>
    <x v="1"/>
    <s v="MPMA-CP28: Realizar las actividades de mantenimiento a los equipos para asegurar su buen funcionamiento y disponibilidad en los procesos de tratamiento de agua potable"/>
    <x v="1"/>
    <s v="Realizar las actividades de mantenimiento a los equipos para asegurar su buen funcionamiento y disponibilidad en los procesos de tratamiento de agua potable"/>
    <s v="Control Vigente"/>
    <s v="MPMA0308F02 “Programa de Mantenimiento Sistema sur”_x000a_Formato  MPMA0308F05 “Control Ordenes de Trabajo”"/>
    <s v="Flantermesk Pineda, Laura Leonor_x000a_Moncada Barragan, Johanna Lizeth_x000a_Sierra Sanchez, Steven Alberto"/>
    <s v="Guerrero Ardila, Miller German"/>
    <s v="Ger Sistema Maestro - Dir Abastecimiento"/>
    <s v="1/01/2024"/>
    <s v="31/12/2024"/>
    <s v="Con Autocontrol"/>
    <s v="Cumplida"/>
    <s v="Para el segundo trimestre de 2024, se cargan las evidencias para el presente control en el cual se evidencia la planificación de los mantenimientos y el seguimiento al mismo para evitar fallos de mayor impacto:   1. MPMA0308F21 Programa de Mantenimiento Plantas de tratamiento. 2. MPMA0308F04 Control ordenes de Trabajo de Mantenimiento."/>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n MPMA0308F21 Programa de Mantenimiento Plantas de tratamiento y  MPMA0308F04 Control ordenes de Trabajo de Mantenimiento, del sistema sur y Tibitoc, como soporte de la ejecución de las actividades de mantenimiento, los cuales cumplen con el medio de verificación definido para el control y período de monitoreo."/>
    <s v="Control revisado"/>
    <s v="27/09/2024"/>
    <x v="0"/>
    <x v="2"/>
    <m/>
    <m/>
  </r>
  <r>
    <s v="RP-6294"/>
    <x v="14"/>
    <s v="FND-29572"/>
    <s v="R4-MPMA"/>
    <x v="1"/>
    <s v="MPMA-CP29: Monitorear suministro de energía"/>
    <x v="1"/>
    <s v="Monitorear suministro de energía"/>
    <s v="Control Vigente"/>
    <s v="MPMA0214F02_x000a_Control Diario de Operación Planta Tibitoc_x000a__x000a_Bitacora de control"/>
    <s v="Flantermesk Pineda, Laura Leonor_x000a_Moncada Barragan, Johanna Lizeth_x000a_Sierra Sanchez, Steven Alberto"/>
    <s v="Guerrero Ardila, Miller German"/>
    <s v="Ger Sistema Maestro - Dir Abastecimiento"/>
    <s v="1/01/2024"/>
    <s v="31/12/2024"/>
    <s v="Con Autocontrol"/>
    <s v="Cumplida"/>
    <s v="Para el segundo trimestre de 2024, se cargan las evidencias para el presente control en el cual se evidencia el monitoreo al suministro de energía en la planta Tibitoc:   1. Evidencia formato MPMA0214F02 Control Diario De Operación Planta Tibitoc (24/06/2024), se carga un registro aleatorio para el último corte. 2. Bitácora de la planta Tibitoc, se cargan algunos registros aleatorio para el cuatrimestre."/>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MPMA0205F01_Informe_Diario_De_Operación_Vitelma_junio_2024, este no corresponde a la PTAP indicada en el medio de verificación. Se evidencia registro de la Bitácora de la PTAP Tibitoc, pero este no corresponde al período de monitoreo. "/>
    <s v="Control revisado"/>
    <s v="27/09/2024"/>
    <x v="0"/>
    <x v="3"/>
    <m/>
    <m/>
  </r>
  <r>
    <s v="RP-6254"/>
    <x v="14"/>
    <s v="FND-29569"/>
    <s v="R1-MPMA"/>
    <x v="1"/>
    <s v="MPMA-CP3: Monitorear periódicamente la calidad del agua de las fuentes superficiales, afluentes y embalses"/>
    <x v="1"/>
    <s v="Monitorear periódicamente la calidad del agua de las fuentes superficiales, afluentes y embalses"/>
    <s v="Control Vigente"/>
    <s v="1. Informe limnológico_x000a_2. MPMA0101F01_x000a_Análisis de Informe"/>
    <s v="Flantermesk Pineda, Laura Leonor_x000a_Moncada Barragan, Johanna Lizeth_x000a_Sierra Sanchez, Steven Alberto"/>
    <s v="Guerrero Ardila, Miller German"/>
    <s v="Ger de Tecnologia - Dir Servicios Tecnicos_x000a_Gerencia de Tecnologia"/>
    <s v="1/01/2024"/>
    <s v="31/12/2024"/>
    <s v="Con Autocontrol"/>
    <s v="Cumplida"/>
    <s v="Se adjunta como soporte del seguimiento los documentos_x000a_ 1. Informe limnológico para el mes de abril de 2024 asociado a las fuentes de Abastecimiento."/>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el monitoreo a la calidad del agua mediante el informe limnológico del mes de marzo y abril de 2024, con su respectivo análisis, el cual  cumple con el medio de verificación definido para el control, pero no corresponden con el período de monitoreo."/>
    <s v="Control revisado"/>
    <s v="27/09/2024"/>
    <x v="0"/>
    <x v="3"/>
    <m/>
    <m/>
  </r>
  <r>
    <s v="RP-6255"/>
    <x v="14"/>
    <s v="FND-29569"/>
    <s v="R1-MPMA"/>
    <x v="1"/>
    <s v="MPMA-CP4: Seguimiento diario de la disponibilidad de productos químicos en bodega de las PTAP, según los stock mínimos definidos"/>
    <x v="1"/>
    <s v="Seguimiento diario de la disponibilidad de productos químicos en bodega de las PTAP, según los stock mínimos definidos"/>
    <s v="Control Vigente"/>
    <s v="1. MPMA0214F02 Control Diario De Operación Planta Tibitoc_x000a_2. MPMA0211F01 Control Diario De Operación planta wiesner _x000a_3. MPMA0212F01 Control Diario De Operación Planta El Dorado_x000a_4. MPMA0205F01 Informe Diario De Operación La Laguna_x000a_5. MPMA0206F01 Control Diario De OperaciónPlanta De Tratamiento Vitelma _x000a_6. MPMA0210F01 Control Diario De Operación Planta Yomasa"/>
    <s v="Flantermesk Pineda, Laura Leonor_x000a_Moncada Barragan, Johanna Lizeth_x000a_Sierra Sanchez, Steven Alberto"/>
    <s v="Guerrero Ardila, Miller German"/>
    <s v="Ger Sistema Maestro - Dir Abastecimiento"/>
    <s v="1/01/2024"/>
    <s v="31/12/2024"/>
    <s v="Con Autocontrol"/>
    <s v="Cumplida"/>
    <s v="Para este corte de 2024, se cargan las evidencias para el presente control:   1. Evidencia formato MPMA0214F02 Control Diario De Operación Planta Tibitoc (24/06/2024), se carga un registro aleatorio para el último corte. 2. Evidencia del formato MPMA0211F01 Control Diario De Operación planta Wiesner (06/06/2024), se carga un registro aleatorio para el último corte. 3. Evidencia del formato MPMA0212F01 Control Diario De Operación Planta El Dorado del mes de mayo , se carga un registro aleatorio para el último corte. 4. No se reporta el formto de evidencia MPMA0205F01 Informe Diario De Operación La Laguna teniendo en cuenta que no opero en el ultimo corte. 5. Se reporta el formato MPMA0205F01 Informe Diario De Operación Planta De Tratamiento Vitelma de la operacion en el mes de junio 2024. 6. Evidencia del formato MPMA0210F01 Control Diario De Operación Planta Yomasa de junio de 2024."/>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ste control se encuntra duplicado con el control MPMA-CP22._x000a_ Ejecución del control: Se evidencia el cargue aleatorio de los formatos de controles diarios de operación de las PTAP: Tibitoc, Wiesner, El Dorado, Vitelma, Yomasa. No se presenta evidencia de la PTAP La Laguna, teniendo en cuenta que no operó durante el período. En los soportes cargados se evidencia el seguimiento al consumo de productos químicos. Lo anterior, cumple con el medio de verificación (evidencia) definido en el control."/>
    <s v="Control revisado"/>
    <s v="27/09/2024"/>
    <x v="0"/>
    <x v="2"/>
    <m/>
    <m/>
  </r>
  <r>
    <s v="RP-6256"/>
    <x v="14"/>
    <s v="FND-29569_x000a_FND-29570_x000a_FND-29571_x000a_FND-29572"/>
    <s v="R1-MPMA_x000a_R2-MPMA_x000a_R3-MPMA_x000a_R4-MPMA"/>
    <x v="1"/>
    <s v="MPMA-CP5: Investigación sistemática de fugas a través de Geofonía en las redes y acometidas de acueducto, para detectar y localizar  daños no visibles existentes y llevar a cabo la reparación requerida, con el fin evitar el desperdicio de agua potable"/>
    <x v="1"/>
    <s v="Investigación sistemática de fugas a través de Geofonía en las redes y acometidas de acueducto, para detectar y localizar  daños no visibles existentes y llevar a cabo la reparación requerida, con el fin evitar el desperdicio de agua potable"/>
    <s v="Control Vigente"/>
    <s v="MPMA0715F01 “Reporte de fugas no visibles - Geofonía”"/>
    <s v="Agudelo Cruz, Gina Paola_x000a_Penagos Cortes, Luis Alejandro"/>
    <s v="Guerrero Ardila, Miller German"/>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muestra del cumplimiento del control por parte de la Zonas"/>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muestra de ocho (8) boletines de Fugas no visibles, correspondientes a la Gerencia Zona 5 y a los meses de mayo - agosto de 2024, los cuales cumple con el medio de verificación (evidencia) definido en el control y período de monitoreo.  Se evidencia muestra de oun (1) boletin de Fugas no visibles, correspondientes a la Gerencia Zona 2, del año 2022 y no contiene todas las firma requeridas. Se adjunta la minuta del contrato de obra 1-01-31300-1561-2023 que tiene por objeto &quot;BUSQUEDA SISTEMÁTICA Y DETECCIÓN DE FUGAS, LIMPIEZA E INSPECCION Y DIAGNOSTICO DE REDES DE ALCANTARILLADO CON EQUIPO DE CIRCUITO CERRADO DE TELEVISION Y REPARACIÓN DE REDES LOCALES DE ALCANTARILLADO EN PUNTOS CRÍTICOS DE LA ZONA 1.&quot;, pero no se evidencian los soportes de ejecución de acuerdo con el medio de verificación de finido. Según la información reportada, cumple parcialmente con la ejecución del control, según el medio de verificación (evidencia) definido. No se presentan evidencias d elas zonas 2 y 4."/>
    <s v="Control revisado"/>
    <s v="27/09/2024"/>
    <x v="0"/>
    <x v="0"/>
    <m/>
    <m/>
  </r>
  <r>
    <s v="RP-6257"/>
    <x v="14"/>
    <s v="FND-29569"/>
    <s v="R1-MPMA"/>
    <x v="1"/>
    <s v="MPMA-CP6: Verificar las condiciones de las estructuras civiles de la Dirección de Abastecimiento"/>
    <x v="1"/>
    <s v="Verificar las condiciones de las estructuras civiles de la Dirección de Abastecimiento"/>
    <s v="Control Vigente"/>
    <s v="Informe de Instrumentación mensual, contrato de monitoreo de la instrumentación geotécnica"/>
    <s v="Flantermesk Pineda, Laura Leonor_x000a_Moncada Barragan, Johanna Lizeth_x000a_Sierra Sanchez, Steven Alberto"/>
    <s v="Guerrero Ardila, Miller German"/>
    <s v="Ger Sistema Maestro - Dir Abastecimiento"/>
    <s v="1/01/2024"/>
    <s v="31/12/2024"/>
    <s v="Con Autocontrol"/>
    <s v="Cumplida"/>
    <s v="El contrato 1-05-25300-1502-2021 de monitoreo de la instrumentacion de las obras civiles de la infraestructura asociada al sistema de abatecimiento, suscribio acta de terminacion el  21 de marzo de 2024. Actualmente ya se tiene presupuesto aprobado estamos tramitando vigencias futuras._x000a_ Se anexa acta de terminacion del contrato."/>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Este control se encuentra duplicado con el control MPMA-CP20._x000a_ Ejecución del control: Se evidencia Acta de terminación del contrato  1-05-25300-1502-2021, sin embargo, no se presenta evidencia de ejecución del control durante el período, según el medio de verificación (evidencia) establecido, debido a que no se cuenta con el contrato para llevar a cabo las actividades."/>
    <s v="Control revisado"/>
    <s v="27/09/2024"/>
    <x v="0"/>
    <x v="4"/>
    <m/>
    <m/>
  </r>
  <r>
    <s v="RP-6258"/>
    <x v="14"/>
    <s v="FND-29569"/>
    <s v="R1-MPMA"/>
    <x v="1"/>
    <s v="MPMA-CP7: Lavado de tanques y pilas de muestreo de la Dirección Red Matriz Acueducto"/>
    <x v="1"/>
    <s v="Lavado de tanques y pilas de muestreo de la Dirección Red Matriz Acueducto"/>
    <s v="Control Vigente"/>
    <s v="Formato MPMA0603F02 Inspección De Lavado De Tanques_x000a_Formato MPFB0201F27 Informe De Gestión De Contrato o Convenio (Contrato de lavado de tanques)"/>
    <s v="Lopez Lopez, Jose Gilberto"/>
    <s v="Guerrero Ardila, Miller German"/>
    <s v="Ger Sistema Maestro - Dir Red Matriz Acueducto"/>
    <s v="1/01/2024"/>
    <s v="31/12/2024"/>
    <s v="Con Autocontrol"/>
    <s v="Cumplida"/>
    <s v="Con el fin de evidenciar la actividad lavado de tanques y pilas de muestreo de la dirección red matriz acueducto con medio de verificación: formato MPMA0603F02 inspección de lavado de tanques formato MPFB0201f27  se adjunta informe del mes de Junio  de 2024  para el contrato de obra no. 1- 01-25400-1350-2023  actividades de lavado de tanques de almacenamiento y obras de mantenimiento y reparaciones locativas de tanques, estaciones de bombeo, estructuras de control, estaciones reductoras de presión de la Empresa de Acueducto y Alcantarillado De Bogotá-ESP e indicador de lavado de tanque sdel mes de Julio  de 2024"/>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un reporte del indicador de lavado de tanques con corte al mes de Julio de 2024. Se evidencia informe de gestión del mes de junio de 2024 del contrato 1350 de 2023, donde detallan la ejecución de lavado de tanques en el período. Sin embargo, no se adjunta el Formato MPMA0603F02 Inspección De Lavado De Tanques."/>
    <s v="Control revisado"/>
    <s v="27/09/2024"/>
    <x v="0"/>
    <x v="0"/>
    <m/>
    <m/>
  </r>
  <r>
    <s v="RP-6259"/>
    <x v="14"/>
    <s v="FND-29569_x000a_FND-29572"/>
    <s v="R1-MPMA_x000a_R4-MPMA"/>
    <x v="1"/>
    <s v="MPMA-CP8: Realizar la gestión metrológica de los equipos de medición que impactan los resultados del monitoreo de los sistemas de control"/>
    <x v="1"/>
    <s v="Realizar la gestión metrológica de los equipos de medición que impactan los resultados del monitoreo de los sistemas de control"/>
    <s v="Control Vigente"/>
    <s v="MPMA0309F08 Plan Metrologia Instrumentación en línea  en PTAP_x000a_MPMA0309F05 Informe de verificacion metrologica para equipos en línea"/>
    <s v="Flantermesk Pineda, Laura Leonor_x000a_Moncada Barragan, Johanna Lizeth_x000a_Sierra Sanchez, Steven Alberto"/>
    <s v="Guerrero Ardila, Miller German"/>
    <s v="Ger Sistema Maestro - Dir Red Matriz Acueducto"/>
    <s v="1/01/2024"/>
    <s v="31/12/2024"/>
    <s v="Con Autocontrol"/>
    <s v="Cumplida"/>
    <s v="Se adjuntan los soportes asociados al plan de metrología para instrumentación línea y el informe de verificación metrológica para equipos en línea para la vigencia en curso._x000a_ 1. Programa de Metrología PTAP 2024_x000a_ 2. Informes de Verificación metrológica  del trimestre."/>
    <s v="Con Monitoreo/Seguimiento"/>
    <s v="Diseño del control: Se debe fortalecer la identificación y redacción del control, ya que este debe contener de manera explícita la responsable, propósito, frecuencia, criterios de aplicación,  criterios de aceptación o rechazo y evidencia; conforme la metodología vigente para Administración de riesgos de la EAAB-ESP, la cual se encuentra armonizada con la Guía del DAFP para la administración de riesgos y diseño de controles. _x000a_ Ejecución del control: Se evidencia la gestión metrológica de los equipos mediante una muestra de informes de verificación y de seguimiento, realizados en los meses de mayo y junio. Al validar los documentos se encontró que ningún informe presenta firma digital ni manuscrita, y no tienen diligenciados los campos de revisó. Adicionalmente, todos corresponden a la planta Tibitoc, por lo que no es posible validar como se ejecutó el control en las demás PTAP."/>
    <s v="Control revisado"/>
    <s v="27/09/2024"/>
    <x v="0"/>
    <x v="0"/>
    <m/>
    <m/>
  </r>
  <r>
    <s v="RP-6920"/>
    <x v="15"/>
    <s v="FND-29782"/>
    <s v="R8-MPMI"/>
    <x v="1"/>
    <s v="MPMI-CC26: Reporte al cumplimiento de los planes de acción PIGA y PACA mediante los soportes cargados en la plataforma ARCHER."/>
    <x v="2"/>
    <s v="Reporte al cumplimiento de los planes de acción PIGA y PACA mediante los soportes cargados en la plataforma ARCHER."/>
    <s v="Control Vigente"/>
    <s v="Reporte de la plataforma ARCHER del seguimiento del cumplimiento del plan de acción PIGA y PACA"/>
    <s v="Calderon Moreno, Yuly Andrea"/>
    <s v="Urrego Diaz, Tania Alejandra"/>
    <s v=""/>
    <s v="1/01/2024"/>
    <s v="31/12/2024"/>
    <s v="Con Autocontrol"/>
    <s v="Cumplida"/>
    <s v="Se reporta informe de la plataforma ARCHER del seguimiento del cumplimiento del plan de acción PIGA."/>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n Archer se adjuntó un listado de las actividades de control, con su estado en el primer y segundo corte. Sin embargo, parece que solo corresponde a un plan de acción, y falta el seguimiento del PACA y no se explica por qué no se subió este seguimiento."/>
    <s v="Control revisado"/>
    <s v="27/09/2024"/>
    <x v="0"/>
    <x v="2"/>
    <s v="Es control correctivo"/>
    <m/>
  </r>
  <r>
    <s v="RP-6922"/>
    <x v="15"/>
    <s v="FND-29782"/>
    <s v="R8-MPMI"/>
    <x v="1"/>
    <s v="MPMI-CC28: Realizar pago de multas impuestas por las Autoridades Ambientales."/>
    <x v="2"/>
    <s v="Realizar pago de multas impuestas por las Autoridades Ambientales."/>
    <s v="Control Vigente"/>
    <s v="MPFD0801F01 Memorando Interno"/>
    <s v="Calderon Moreno, Yuly Andrea"/>
    <s v="Urrego Diaz, Tania Alejandra"/>
    <s v="Ger Ambiental - Dir Gestion Ambiental del Sistema Hidrico_x000a_Gerencia Ambiental_x000a_Ger Ambiental - Dir Saneamiento Ambiental"/>
    <s v="1/01/2024"/>
    <s v="31/12/2024"/>
    <s v="Con Autocontrol"/>
    <s v="Cumplida"/>
    <s v="Para el periodo de mayo a la fecha no se realizaron pagos de multas impuestas por las Autoridades Ambientale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EJECUCIÓN: No se adjunto ningún archivo en Archer. Propongo que se utilice algún medio para demostrar que no se recibió ninguna solicitud con este requerimiento y así evidenciar la acción de control y revisión. "/>
    <s v="Control revisado"/>
    <s v="27/09/2024"/>
    <x v="0"/>
    <x v="4"/>
    <s v="Es control correctivo"/>
    <m/>
  </r>
  <r>
    <s v="RP-6929"/>
    <x v="15"/>
    <s v="FND-29783"/>
    <s v="R9-MPMI"/>
    <x v="1"/>
    <s v="MPMI-CC35: Presentar solicitud para realizar el análisis de procebilidad de inicio de acción disciplinaria"/>
    <x v="2"/>
    <s v="Presentar solicitud para realizar el análisis de procebilidad de inicio de acción disciplinaria"/>
    <s v="Control Vigente"/>
    <s v="Remisión a investigación disciplinaria solo en el caso que el riesgo se materialice"/>
    <s v="Calderon Moreno, Yuly Andrea"/>
    <s v="Urrego Diaz, Tania Alejandra"/>
    <s v="Oficina de Control Disciplinario Interno_x000a_Gerencia Juridica_x000a_Gerencia General"/>
    <s v="1/01/2024"/>
    <s v="31/12/2024"/>
    <s v="Con Autocontrol"/>
    <s v="Cumplida"/>
    <s v="Durante el periodo no se presentó solicitud para realizar el análisis de procedibilidad de apertura de investigación disciplinaria, por pago extemporáneo de conceptos ambientales que generen intereses moratorios que afecten el presupuesto de la EAAB-ESP."/>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No se adjunto ningún archivo en Archer. Propongo que se utilice algún medio para demostrar que no se recibió ninguna solicitud con este requerimiento y así evidenciar la acción de control y revisión. "/>
    <s v="Control revisado"/>
    <s v="27/09/2024"/>
    <x v="0"/>
    <x v="4"/>
    <s v="Es control correctivo"/>
    <m/>
  </r>
  <r>
    <s v="RP-6930"/>
    <x v="15"/>
    <s v="FND-29783_x000a_FND-29814_x000a_FND-29818_x000a_FND-29820"/>
    <s v="R9-MPMI_x000a_R12-MPMI_x000a_R14-MPMI_x000a_R15-MPMI"/>
    <x v="1"/>
    <s v="MPMI-CC36: Realizar &quot;Pagos por conceptos Ambientales&quot;"/>
    <x v="2"/>
    <s v="Realizar &quot;Pagos por conceptos Ambientales&quot;"/>
    <s v="Control Vigente"/>
    <s v="Cheque o soporte de giro"/>
    <s v="Calderon Moreno, Yuly Andrea"/>
    <s v="Urrego Diaz, Tania Alejandra"/>
    <s v="Gerencia Ambiental"/>
    <s v="1/01/2024"/>
    <s v="31/12/2024"/>
    <s v="Con Autocontrol"/>
    <s v="Cumplida"/>
    <s v="Se presenta los reportes de &quot;Pagos por conceptos Ambientales&quot; realizados de mayo a la fecha, por la Gerencia Corporativa Ambiental.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n Archer se evidencia un reporte de giros correspondientes a la vigencia 2024. Reitero la importancia de adjuntar un documento o correo que identifique al remitente del archivo Excel, para asegurar la trazabilidad de la información y garantizar que se pueda verificar su origen y autenticidad."/>
    <s v="Control revisado"/>
    <s v="27/09/2024"/>
    <x v="0"/>
    <x v="2"/>
    <s v="Es control correctivo"/>
    <m/>
  </r>
  <r>
    <s v="RP-6940"/>
    <x v="15"/>
    <s v="FND-29814"/>
    <s v="R12-MPMI"/>
    <x v="1"/>
    <s v="MPMI-CC46: Iniciar a la menor brevedad las gestiones necesarias para el trámite y obtención de los permisos"/>
    <x v="2"/>
    <s v="Iniciar a la menor brevedad las gestiones necesarias para el trámite y obtención de los permisos"/>
    <s v="Control Vigente"/>
    <s v="Formato MPMI0301F01 Matriz Seguimiento Proyectos_x000a__x000a_Formato MPMI0301F02 Plantilla control avisos SAP"/>
    <s v="Calderon Moreno, Yuly Andrea"/>
    <s v="Urrego Diaz, Tania Alejandra"/>
    <s v="Gerencia Ambiental"/>
    <s v="1/01/2024"/>
    <s v="31/12/2024"/>
    <s v="Con Autocontrol"/>
    <s v="Cumplida"/>
    <s v="Para el periodo de mayo a la fecha no se genero la necesidad de necesidad de iniciar a la mayor brevedad las gestiones necesarias para el trámite y obtención de los permisos._x000a_ Formato MPMI0301F02 Plantilla control avisos SAP, relacionando el seguimiento de las solicitudes SAP."/>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n Archer se encuentra un archivo Excel titulado 'PLANILLA SAP 2024'. En la pestaña &quot;MPMI0301F02_01 PC SAP&quot; se observa que, para el periodo reportado, se solicitaron la creación de pines y el inicio de trámites con la SDA, entre otras gestiones. Sin embargo, en este archivo no se evidencia el seguimiento de dichas solicitudes, como las fechas de apertura de los pines, el cargue de los soportes o fecha del cierre de los pines."/>
    <s v="Control revisado"/>
    <s v="27/09/2024"/>
    <x v="0"/>
    <x v="0"/>
    <m/>
    <m/>
  </r>
  <r>
    <s v="RP-6943"/>
    <x v="15"/>
    <s v="FND-29818"/>
    <s v="R14-MPMI"/>
    <x v="1"/>
    <s v="MPMI-CC49: Realizar visita de seguimiento a obras del PICCE y efectuar recomendaciones."/>
    <x v="2"/>
    <s v="Realizar visita de seguimiento a obras del PICCE y efectuar recomendaciones."/>
    <s v="Control Vigente"/>
    <s v="Formato MPMI0204F01 Acta de Visita Técnica de Inspección para el Control de Vertimientos"/>
    <s v="Calderon Moreno, Yuly Andrea"/>
    <s v="Urrego Diaz, Tania Alejandra"/>
    <s v="Ger Ambiental - Dir Saneamiento Ambiental"/>
    <s v="1/01/2024"/>
    <s v="31/12/2024"/>
    <s v="Con Autocontrol"/>
    <s v="No aplica al corte"/>
    <s v="Control no vigente dentro de la actualización de la matriz de riesgos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n Archer no se adjuntó ningún soporte y ya que aún no ha sido aprobada la matriz de riesgos, esta actividad se encuentra sin control. "/>
    <s v="Control revisado"/>
    <s v="27/09/2024"/>
    <x v="0"/>
    <x v="4"/>
    <s v="no realizó autocontrol"/>
    <m/>
  </r>
  <r>
    <s v="RP-6949"/>
    <x v="15"/>
    <s v="FND-29820"/>
    <s v="R15-MPMI"/>
    <x v="1"/>
    <s v="MPMI-CC57: Remitir soportes técnicos a la Oficina Asesora Representación Judicial y Actuación Administrativa con copia a la Ger Ambiental - Dir Saneamiento Ambiental, para que se realicen las acciones administrativas y judiciales a que haya lugar."/>
    <x v="2"/>
    <s v="Remitir soportes técnicos a la Oficina Asesora Representación Judicial y Actuación Administrativa con copia a la Ger Ambiental - Dir Saneamiento Ambiental, para que se realicen las acciones administrativas y judiciales a que haya lugar."/>
    <s v="Control Vigente"/>
    <s v="MPFD0801F01 Memorando Interno"/>
    <s v="Calderon Moreno, Yuly Andrea"/>
    <s v="Urrego Diaz, Tania Alejandra"/>
    <s v="Gerencia Juridica"/>
    <s v="1/01/2024"/>
    <s v="31/12/2024"/>
    <s v="Con Autocontrol"/>
    <s v="Cumplida"/>
    <s v="Para el periodo de mayo a la fecha no se recibió requerimiento por parte de la autoridad ambiental solicitando información del informe de cumplimiento del PSMV, por lo cual no se tiene memorando interno de las áreas con los soportes técnicos a la Oficina Asesora Representación Judicial y Actuación Administrativa con copia a la Ger Ambiental - Dir Saneamiento Ambiental, para que se realicen las acciones administrativas y judiciales a que haya lugar."/>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n Archer no se evidencia ningún soporte. En la descripción del seguimiento a la actividad se menciona que no se recibió ningún requerimiento por parte de la autoridad ambiental solicitando información sobre el informe de cumplimiento del PSMV. Sin embargo, se propone que se documente la trazabilidad de la revisión y control de estas solicitudes. "/>
    <s v="Control revisado"/>
    <s v="27/09/2024"/>
    <x v="0"/>
    <x v="4"/>
    <s v="No se requirió aplicar"/>
    <m/>
  </r>
  <r>
    <s v="RP-6950"/>
    <x v="15"/>
    <s v="FND-29820"/>
    <s v="R15-MPMI"/>
    <x v="1"/>
    <s v="MPMI-CC58: Realizar el reporte semestral del informe de cumplimiento ambiental del PSMV"/>
    <x v="2"/>
    <s v="Realizar el reporte semestral del informe de cumplimiento ambiental del PSMV"/>
    <s v="Control Vigente"/>
    <s v="MPFD0801F02 Carta externa_x000a__x000a_MPFD0801F08 Informe"/>
    <s v="Calderon Moreno, Yuly Andrea"/>
    <s v="Urrego Diaz, Tania Alejandra"/>
    <s v="Gerencia Ambiental"/>
    <s v="1/01/2024"/>
    <s v="31/12/2024"/>
    <s v="Con Autocontrol"/>
    <s v="Cumplida"/>
    <s v="El informe se envía de manera semestral. Por lo cual en el anterior autocontrol se cargan el informe enviado en diciembre de 2023."/>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n Archer no se adjuntó ningún documento. Sin embargo, en la revisión anterior del control, se incluyó el informe de diciembre. Por lo tanto, debería contarse con el informe de junio, ya que la revisión es semestral."/>
    <s v="Control revisado"/>
    <s v="27/09/2024"/>
    <x v="0"/>
    <x v="4"/>
    <m/>
    <m/>
  </r>
  <r>
    <s v="RP-6916"/>
    <x v="15"/>
    <s v="FND-29782"/>
    <s v="R8-MPMI"/>
    <x v="1"/>
    <s v="MPMI-CP22: Gestionar la solicitud de recursos requeridos para la ejecución de planes, programas y planes de acción para la gestión ambiental."/>
    <x v="1"/>
    <s v="Gestionar la solicitud de recursos requeridos para la ejecución de planes, programas y planes de acción para la gestión ambiental."/>
    <s v="Control Vigente"/>
    <s v="MPEE0109F01 Plan de acción y cronograma_x000a__x000a_Memorando Interno MPFD0801F01 o correo electrónico remisorio dirigido a la Gerencia de Planeamiento y control"/>
    <s v="Calderon Moreno, Yuly Andrea"/>
    <s v="Urrego Diaz, Tania Alejandra"/>
    <s v="Ger Ambiental - Dir Saneamiento Ambiental"/>
    <s v="1/01/2024"/>
    <s v="31/12/2024"/>
    <s v="Con Autocontrol"/>
    <s v="No aplica al corte"/>
    <s v="La solicitud de asignación de recursos se realiza anualmente, en el ultimo trimestre del año. Por lo cual no se tienen evidencias para el periodo.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No se adjunto ningún soporte en Archer, ya que esta gestión de recursos la generan de manera anual. "/>
    <s v="Control revisado"/>
    <s v="27/09/2024"/>
    <x v="0"/>
    <x v="4"/>
    <s v="No aplica para el periodo evaluado"/>
    <m/>
  </r>
  <r>
    <s v="RP-6917"/>
    <x v="15"/>
    <s v="FND-29782"/>
    <s v="R8-MPMI"/>
    <x v="1"/>
    <s v="MPMI-CP23: Revisar monitoreo del PAS MIPG"/>
    <x v="1"/>
    <s v="Revisar monitoreo del PAS MIPG"/>
    <s v="Control Vigente"/>
    <s v="Correo electrónico"/>
    <s v="Calderon Moreno, Yuly Andrea"/>
    <s v="Urrego Diaz, Tania Alejandra"/>
    <s v=""/>
    <s v="1/01/2024"/>
    <s v="31/12/2024"/>
    <s v="Con Autocontrol"/>
    <s v="Cumplida"/>
    <s v="Se socializan observaciones a los planes PIGA cargados en ARCHER, enviadas por correo electrónico.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un archivo ZIP que contiene cuatro correos enviados a diferentes personas del área ambiental, solicitando la elaboración del medio de verificación del Plan PIGA 2024. Sin embargo, no se incluyen las respuestas ni el envío de dicha información."/>
    <s v="Control revisado"/>
    <s v="27/09/2024"/>
    <x v="0"/>
    <x v="0"/>
    <m/>
    <m/>
  </r>
  <r>
    <s v="RP-6918"/>
    <x v="15"/>
    <s v="FND-29782"/>
    <s v="R8-MPMI"/>
    <x v="1"/>
    <s v="MPMI-CP24: Seguimiento a la gestión de la GCA en el Subcomité de Control Interno."/>
    <x v="1"/>
    <s v="Seguimiento a la gestión de la GCA en el Subcomité de Control Interno."/>
    <s v="Control Vigente"/>
    <s v="Acta de comité MPFD0801F06_x000a__x000a_Lista de asistencia MPFD0801F04"/>
    <s v="Calderon Moreno, Yuly Andrea"/>
    <s v="Urrego Diaz, Tania Alejandra"/>
    <s v="Ger Ambiental - Dir Gestion Ambiental del Sistema Hidrico_x000a_Gerencia Ambiental_x000a_Ger Ambiental - Dir Saneamiento Ambiental"/>
    <s v="1/01/2024"/>
    <s v="31/12/2024"/>
    <s v="Con Autocontrol"/>
    <s v="Cumplida"/>
    <s v="Se realiza seguimiento a la gestión de la GCA en el Subcomité de Control Intern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n dos actas de las reuniones con el subcomité de control interno, celebradas el 29 de abril de 2024 y 11 de junio de 2024. Estas actas cuentan con sus listados de asistencia. Aunque no se especifica la periodicidad de estas reuniones, se observa por la frecuencia de los documentos adjuntos que se llevan a cabo mensualmente. Por consiguiente, se requiere la inclusión del acta correspondiente a los meses de mayo, julio y agosto en el próximo control."/>
    <s v="Control revisado"/>
    <s v="27/09/2024"/>
    <x v="0"/>
    <x v="2"/>
    <m/>
    <m/>
  </r>
  <r>
    <s v="RP-6919"/>
    <x v="15"/>
    <s v="FND-29782"/>
    <s v="R8-MPMI"/>
    <x v="1"/>
    <s v="MPMI-CP25: Identificar la necesidad de realizar ajustes al PAS MIPG"/>
    <x v="1"/>
    <s v="Identificar la necesidad de realizar ajustes al PAS MIPG"/>
    <s v="Control Vigente"/>
    <s v="Ayudas de memoria MPFD0801F05_x000a__x000a_Listado de asistencia MPFD0801F04"/>
    <s v="Calderon Moreno, Yuly Andrea"/>
    <s v="Urrego Diaz, Tania Alejandra"/>
    <s v=""/>
    <s v="1/01/2024"/>
    <s v="31/12/2024"/>
    <s v="Con Autocontrol"/>
    <s v="Cumplida"/>
    <s v="Para el periodo de mayo a la fecha no se identifico la necesidad de realizar ajustes al PAS MIPG.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En las observaciones se menciona que &quot;para el periodo evaluado no se identificó la necesidad de realizar ajustes al PAS MIPG&quot;. Propongo reconsiderar el medio de verificación de esta actividad, aprovechando la actualización de la matriz de riesgos."/>
    <s v="Control revisado"/>
    <s v="27/09/2024"/>
    <x v="0"/>
    <x v="4"/>
    <m/>
    <m/>
  </r>
  <r>
    <s v="RP-6921"/>
    <x v="15"/>
    <s v="FND-29782"/>
    <s v="R8-MPMI"/>
    <x v="1"/>
    <s v="MPMI-CP27: Solicitar los documentos soportes del PAS MIPG a las áreas responsables"/>
    <x v="1"/>
    <s v="Solicitar los documentos soportes del PAS MIPG a las áreas responsables"/>
    <s v="Control Vigente"/>
    <s v="Correo electrónico"/>
    <s v="Calderon Moreno, Yuly Andrea"/>
    <s v="Urrego Diaz, Tania Alejandra"/>
    <s v=""/>
    <s v="1/01/2024"/>
    <s v="31/12/2024"/>
    <s v="Con Autocontrol"/>
    <s v="Cumplida"/>
    <s v="Se solicita documentos soportes del PAS MIPG a las áreas responsables. Atendiendo la observación del monitoreo en la version de actualización de la matriz de riesgos del proceso se detallara y puntualiza cada control, para n o generar confusión.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un archivo ZIP que contiene cuatro correos enviados a diferentes personas del área ambiental, solicitando la elaboración del medio de verificación del Plan PIGA 2024. Sin embargo, no se incluyen las respuestas ni el envío de dicha información. _x000a_ Se reitera la solicitud del control pasado de &quot;que se tiene dos RP con los mismos soportes &quot;Monitoreo del PAS MIPG (RP-6917)&quot; y el &quot;Solicitar los documentos soportes del PAS MIPG a las áreas responsables (RP-6921)&quot;. Esta acción ha generado una duplicación de información. Si se considera que los soportes de los controles son los mismos, se debe evaluar la necesidad de consolidar estas solicitudes para evitar redundancias o cambiar el medio de verificación de este control, para tener en cuenta en la actualización de la matriz de riesgos. "/>
    <s v="Control revisado"/>
    <s v="27/09/2024"/>
    <x v="0"/>
    <x v="0"/>
    <m/>
    <m/>
  </r>
  <r>
    <s v="RP-6924"/>
    <x v="15"/>
    <s v="FND-29783"/>
    <s v="R9-MPMI"/>
    <x v="1"/>
    <s v="MPMI-CP30: Revisar el correo de notificacionesambientales@acueducto.com.co, generando informe mensual con la relación de las solicitudes recibidas."/>
    <x v="1"/>
    <s v="Revisar el correo de notificacionesambientales@acueducto.com.co, generando informe mensual con la relación de las solicitudes recibidas."/>
    <s v="Control Vigente"/>
    <s v="MPFD0801F08 Informe"/>
    <s v="Calderon Moreno, Yuly Andrea"/>
    <s v="Urrego Diaz, Tania Alejandra"/>
    <s v="Ger Ambiental - Dir Saneamiento Ambiental"/>
    <s v="1/01/2024"/>
    <s v="31/12/2024"/>
    <s v="Con Autocontrol"/>
    <s v="Sin avance"/>
    <s v="Durante el periodo no se presentó avance, debido a un cambio en el profesional encargado, quien desconocía la elaboración del informe respectivo. No obstante, para el próximo reporte se adjuntará la evidencia correspondiente al periodo de mayo a agosto de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No se adjuntaron soportes, pero en la descripción del reporte de avance se indicó que estos informes (de mayo a agosto) serán cargados en el próximo monitoreo."/>
    <s v="Control revisado"/>
    <s v="27/09/2024"/>
    <x v="0"/>
    <x v="4"/>
    <m/>
    <m/>
  </r>
  <r>
    <s v="RP-6925"/>
    <x v="15"/>
    <s v="FND-29783"/>
    <s v="R9-MPMI"/>
    <x v="1"/>
    <s v="MPMI-CP31: Verificar la bandeja de entrada de SAP Vs las solicitudes validadas para pago."/>
    <x v="1"/>
    <s v="Verificar la bandeja de entrada de SAP Vs las solicitudes validadas para pago."/>
    <s v="Control Vigente"/>
    <s v="Pantallazos SAP Vs solicitudes de pago"/>
    <s v="Calderon Moreno, Yuly Andrea"/>
    <s v="Urrego Diaz, Tania Alejandra"/>
    <s v="Ger Ambiental - Dir Saneamiento Ambiental"/>
    <s v="1/01/2024"/>
    <s v="31/12/2024"/>
    <s v="Con Autocontrol"/>
    <s v="Sin avance"/>
    <s v="Sin avance"/>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No se adjuntan evidencias, y en la descripción del seguimiento se indica: &quot;Sin avance&quot;. Se propone cambiar el medio de verificación de este control, aprovechando la actualización de la matriz de riesgos. "/>
    <s v="Control revisado"/>
    <s v="27/09/2024"/>
    <x v="0"/>
    <x v="4"/>
    <m/>
    <m/>
  </r>
  <r>
    <s v="RP-6926"/>
    <x v="15"/>
    <s v="FND-29783"/>
    <s v="R9-MPMI"/>
    <x v="1"/>
    <s v="MPMI-CP32: Diligenciar y hacer seguimiento mensual a la base de actos administrativos recibidos a través del correo notificacionesambientales@acueducto.com.co"/>
    <x v="1"/>
    <s v="Diligenciar y hacer seguimiento mensual a la base de actos administrativos recibidos a través del correo notificacionesambientales@acueducto.com.co"/>
    <s v="Control Vigente"/>
    <s v="Seguimiento actos administrativos"/>
    <s v="Calderon Moreno, Yuly Andrea"/>
    <s v="Urrego Diaz, Tania Alejandra"/>
    <s v="Ger Ambiental - Dir Saneamiento Ambiental"/>
    <s v="1/01/2024"/>
    <s v="31/12/2024"/>
    <s v="Con Autocontrol"/>
    <s v="Cumplida"/>
    <s v="Se diligencia y hace seguimiento mensual a la base de actos administrativos recibidos a través del correo notificacionesambientales@acueducto.com.co."/>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un archivo Excel titulado 'Seguimiento de notificaciones'. Propongo incluir también el correo de recepción de esta información, ya que servirá como soporte para garantizar la veracidad de los datos reportados."/>
    <s v="Control revisado"/>
    <s v="27/09/2024"/>
    <x v="0"/>
    <x v="2"/>
    <m/>
    <m/>
  </r>
  <r>
    <s v="RP-6927"/>
    <x v="15"/>
    <s v="FND-29783"/>
    <s v="R9-MPMI"/>
    <x v="1"/>
    <s v="MPMI-CP33: Enviar memorando a la Gerencia Jurídica solicitando reporte e información de correspondencia relacionada con procesos de pago a cargo de la Gerencia Ambiental"/>
    <x v="1"/>
    <s v="Enviar memorando a la Gerencia Jurídica solicitando reporte e información de correspondencia relacionada con procesos de pago a cargo de la Gerencia Ambiental"/>
    <s v="Control Vigente"/>
    <s v="MPFD0801F01 Memorando interno"/>
    <s v="Calderon Moreno, Yuly Andrea"/>
    <s v="Urrego Diaz, Tania Alejandra"/>
    <s v="Ger Ambiental - Dir Saneamiento Ambiental"/>
    <s v="1/01/2024"/>
    <s v="31/12/2024"/>
    <s v="Con Autocontrol"/>
    <s v="No aplica al corte"/>
    <s v="Se determinó técnicamente que este memorando no es un control efectivo, se realizo el debido ajuste a los controles del riesgo y se esta en proceso de formalización de la matriz de riesgo 2024 con plazo hasta el 30 de agosto.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No se observa adjuntos en la actividad. En la descripción se indica que &quot;Se determinó técnicamente que este memorando no es un control efectivo, se realizo el debido ajuste a los controles del riesgo y se esta en proceso de formalización de la matriz de riesgo 2024, con plazo hasta el 30 de agosto.&quot; Propongo que se cambie el medio de verificación aprovechando la actualización de la matriz de riesgos. "/>
    <s v="Control revisado"/>
    <s v="27/09/2024"/>
    <x v="0"/>
    <x v="4"/>
    <m/>
    <m/>
  </r>
  <r>
    <s v="RP-6928"/>
    <x v="15"/>
    <s v="FND-29783"/>
    <s v="R9-MPMI"/>
    <x v="1"/>
    <s v="MPMI-CP34: Revisar mensualmente la disponibilidad de recursos"/>
    <x v="1"/>
    <s v="Revisar mensualmente la disponibilidad de recursos"/>
    <s v="Control Vigente"/>
    <s v="Pantallazo SAP de presupuesto disponible"/>
    <s v="Calderon Moreno, Yuly Andrea"/>
    <s v="Urrego Diaz, Tania Alejandra"/>
    <s v="Ger Ambiental - Dir Saneamiento Ambiental"/>
    <s v="1/01/2024"/>
    <s v="31/12/2024"/>
    <s v="Con Autocontrol"/>
    <s v="No aplica al corte"/>
    <s v="El control se ajusto en la nueva version de la matriz de riesgos que esta en proceso de socialización a la DGCyP."/>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No se observan adjuntos en la actividad. En la descripción se indica que &quot;El control se ajusto en la nueva versión de la matriz de riesgos que esta en proceso de socialización a la DGCyP&quot;. Se esta al tanto del cambio del medio de verificación de este autocontrol. "/>
    <s v="Control revisado"/>
    <s v="27/09/2024"/>
    <x v="0"/>
    <x v="4"/>
    <m/>
    <m/>
  </r>
  <r>
    <s v="RP-6931"/>
    <x v="15"/>
    <s v="FND-29810"/>
    <s v="R10-MPMI"/>
    <x v="1"/>
    <s v="MPMI-CP37: Seguimiento a la gestión integral de residuos de la empresa"/>
    <x v="1"/>
    <s v="Seguimiento a la gestión integral de residuos de la empresa"/>
    <s v="Control Vigente"/>
    <s v="MPFD0801F08 Informe de seguimiento trimestral a la generación de los residuos peligrosos y no peligrosos generados en la EAAB-ESP."/>
    <s v="Calderon Moreno, Yuly Andrea"/>
    <s v="Urrego Diaz, Tania Alejandra"/>
    <s v="Ger Ambiental - Dir Saneamiento Ambiental"/>
    <s v="1/01/2024"/>
    <s v="31/12/2024"/>
    <s v="Con Autocontrol"/>
    <s v="Cumplida"/>
    <s v="Se presenta &quot;Informe de seguimiento trimestral a la generación de los residuos peligrosos y no peligrosos generados en la EAAB-ESP.&quot;  del segundo trimestre 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dos soportes un memorando 2420001-S-2024-221597 e Informe de Aprovechamiento Segundo Trimestre 2024. generado el 11/06/2024"/>
    <s v="Control revisado"/>
    <s v="27/09/2024"/>
    <x v="0"/>
    <x v="2"/>
    <m/>
    <m/>
  </r>
  <r>
    <s v="RP-6932"/>
    <x v="15"/>
    <s v="FND-29811"/>
    <s v="R11-MPMI"/>
    <x v="1"/>
    <s v="MPMI-CP38: Verificación del cargue en el SIGAU de solicitudes externas (manejo silvicultural DGASH)."/>
    <x v="1"/>
    <s v="Verificación del cargue en el SIGAU de solicitudes externas (manejo silvicultural DGASH)."/>
    <s v="Control Vigente"/>
    <s v="Acta aprobada de actualización del SIGAU del Jardín Botánico de Bogotá"/>
    <s v="Calderon Moreno, Yuly Andrea"/>
    <s v="Urrego Diaz, Tania Alejandra"/>
    <s v="Ger Ambiental - Dir Gestion Ambiental del Sistema Hidrico"/>
    <s v="1/01/2024"/>
    <s v="31/12/2024"/>
    <s v="Con Autocontrol"/>
    <s v="Cumplida"/>
    <s v="Para el periodo de mayo a la fecha se realiza reporte del SIGAU ante la autoridad ambiental, relacionando la gestión silvicultural realizada por la Empresa.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un documento radicado por Jardín Botánico de Bogotá, en donde se asigno un responsable para la revisión de requerimientos por parte de la entidad. Pero no se ve el medio de verificación &quot;Acta aprobada de actualización del SIGAU del Jardín Botánico de Bogotá&quot; "/>
    <s v="Control revisado"/>
    <s v="27/09/2024"/>
    <x v="0"/>
    <x v="1"/>
    <m/>
    <m/>
  </r>
  <r>
    <s v="RP-6933"/>
    <x v="15"/>
    <s v="FND-29811"/>
    <s v="R11-MPMI"/>
    <x v="1"/>
    <s v="MPMI-CP39: Verificación del cargue en el SIGAU de solicitudes internas (obras)."/>
    <x v="1"/>
    <s v="Verificación del cargue en el SIGAU de solicitudes internas (obras)."/>
    <s v="Control Vigente"/>
    <s v="Acta aprobada de actualización del SIGAU del Jardín Botánico de Bogotá"/>
    <s v="Calderon Moreno, Yuly Andrea"/>
    <s v="Urrego Diaz, Tania Alejandra"/>
    <s v=""/>
    <s v="1/01/2024"/>
    <s v="31/12/2024"/>
    <s v="Con Autocontrol"/>
    <s v="Cumplida"/>
    <s v="Se recibe comunicación del JBB informando que asigna profesional para realizar revisión y seguimiento de las carteras entregadas por ustedes, si estas cumplen con los requerimientos del Jardín Botánico, se realizará la actualización en el sistema y se emitirá acta de recepción por parte de la Entidad."/>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la misma evidencia que en el RP-6932, recomiendo revisar el medio de verificación de esta actividad aprovechando la actualización de la matriz de riesgos. "/>
    <s v="Control revisado"/>
    <s v="27/09/2024"/>
    <x v="0"/>
    <x v="1"/>
    <m/>
    <m/>
  </r>
  <r>
    <s v="RP-6934"/>
    <x v="15"/>
    <s v="FND-29811"/>
    <s v="R11-MPMI"/>
    <x v="1"/>
    <s v="MPMI-CP40: Revisión de documentos asociados al Formulario único de aprovechamiento forestal."/>
    <x v="1"/>
    <s v="Revisión de documentos asociados al Formulario único de aprovechamiento forestal."/>
    <s v="Control Vigente"/>
    <s v="Comunicación externa anexando el Formulario único nacional de aprovechamiento forestal (Respuesta al Aviso SAP)"/>
    <s v="Calderon Moreno, Yuly Andrea"/>
    <s v="Urrego Diaz, Tania Alejandra"/>
    <s v=""/>
    <s v="1/01/2024"/>
    <s v="31/12/2024"/>
    <s v="Con Autocontrol"/>
    <s v="Cumplida"/>
    <s v="Revisión de documentos asociados al Formulario único de aprovechamiento forestal."/>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No se adjuntó ningún documento que respalde la ejecución de la actividad. La descripción de la actividad es la siguiente: &quot;Revisión de documentos asociados al Formulario Único de Aprovechamiento Forestal&quot;. Sin embargo, no se ha proporcionado ningún respaldo que confirme la realización de esta revisión. Propongo cambiar el medio de verificación de este autocontrol. "/>
    <s v="Control revisado"/>
    <s v="27/09/2024"/>
    <x v="0"/>
    <x v="4"/>
    <m/>
    <m/>
  </r>
  <r>
    <s v="RP-6935"/>
    <x v="15"/>
    <s v="FND-29814"/>
    <s v="R12-MPMI"/>
    <x v="1"/>
    <s v="MPMI-CP41: Realizar seguimiento a la formulación de proyectos de la EAAB-ESP."/>
    <x v="1"/>
    <s v="Realizar seguimiento a la formulación de proyectos de la EAAB-ESP."/>
    <s v="Control Vigente"/>
    <s v="Formato MPMI0301F01 Matriz Seguimiento Proyectos"/>
    <s v="Calderon Moreno, Yuly Andrea"/>
    <s v="Urrego Diaz, Tania Alejandra"/>
    <s v="Ger Ambiental - Dir Saneamiento Ambiental"/>
    <s v="1/01/2024"/>
    <s v="31/12/2024"/>
    <s v="Con Autocontrol"/>
    <s v="Cumplida"/>
    <s v="Se realiza seguimiento a la formulación de proyectos de la EAAB-ESP."/>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No se adjunta ningún soporte, evaluar si es procedente dejar este medio de verificación o si no realizar el cambio con la actualización de la matriz de riesgos. "/>
    <s v="Control revisado"/>
    <s v="27/09/2024"/>
    <x v="0"/>
    <x v="4"/>
    <m/>
    <m/>
  </r>
  <r>
    <s v="RP-6936"/>
    <x v="15"/>
    <s v="FND-29814"/>
    <s v="R12-MPMI"/>
    <x v="1"/>
    <s v="MPMI-CP42: Evaluar el concepto ambiental de los proyectos"/>
    <x v="1"/>
    <s v="Evaluar el concepto ambiental de los proyectos"/>
    <s v="Control Vigente"/>
    <s v="Transacción en SAP y correo corporativo con la solicitud al Profesional GAP"/>
    <s v="Calderon Moreno, Yuly Andrea"/>
    <s v="Urrego Diaz, Tania Alejandra"/>
    <s v="Ger Ambiental - Dir Saneamiento Ambiental"/>
    <s v="1/01/2024"/>
    <s v="31/12/2024"/>
    <s v="Con Autocontrol"/>
    <s v="Cumplida"/>
    <s v="Se evalúa el concepto ambiental de los proyectos y adjunta matriz con control de avisos SAP.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la &quot;planilla SAP 2024&quot;, la cual ya había sido presentada en uno de los RP, propongo evaluar este medio de verificación o formular de otra manera el plan de mejoramiento. "/>
    <s v="Control revisado"/>
    <s v="27/09/2024"/>
    <x v="0"/>
    <x v="0"/>
    <m/>
    <m/>
  </r>
  <r>
    <s v="RP-6937"/>
    <x v="15"/>
    <s v="FND-29814"/>
    <s v="R12-MPMI"/>
    <x v="1"/>
    <s v="MPMI-CP43: Realizar seguimiento las solicitud de avisos SAP realizados las áreas"/>
    <x v="1"/>
    <s v="Realizar seguimiento las solicitud de avisos SAP realizados las áreas"/>
    <s v="Control Vigente"/>
    <s v="Formato MPMI0301F02 Plantilla control avisos SAP"/>
    <s v="Calderon Moreno, Yuly Andrea"/>
    <s v="Urrego Diaz, Tania Alejandra"/>
    <s v="Ger Ambiental - Dir Saneamiento Ambiental"/>
    <s v="1/01/2024"/>
    <s v="31/12/2024"/>
    <s v="Con Autocontrol"/>
    <s v="Cumplida"/>
    <s v="Se realiza seguimiento a las solicitudes de avisos SAP realizados las área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 la &quot;planilla de avisos SAP 2024&quot;, recomiendo revisar este medio de verificación ya que es igual a la de dos RP y se esta generando duplicidad de información"/>
    <s v="Control revisado"/>
    <s v="27/09/2024"/>
    <x v="0"/>
    <x v="2"/>
    <m/>
    <m/>
  </r>
  <r>
    <s v="RP-6941"/>
    <x v="15"/>
    <s v="FND-29816"/>
    <s v="R13-MPMI"/>
    <x v="1"/>
    <s v="MPMI-CP47: Realizar seguimiento al cronograma o plan de trabajo del contrato de mantenimiento de humedales vigente."/>
    <x v="1"/>
    <s v="Realizar seguimiento al cronograma o plan de trabajo del contrato de mantenimiento de humedales vigente."/>
    <s v="Control Vigente"/>
    <s v="MPFB0201F27 Informe De Gestión De Contrato O Convenio"/>
    <s v="Calderon Moreno, Yuly Andrea"/>
    <s v="Urrego Diaz, Tania Alejandra"/>
    <s v="Ger Ambiental - Dir Gestion Ambiental del Sistema Hidrico"/>
    <s v="1/01/2024"/>
    <s v="31/12/2024"/>
    <s v="Con Autocontrol"/>
    <s v="Cumplida"/>
    <s v="Se realiza seguimiento al cronograma o plan de trabajo del contrato de mantenimiento de humedales vigente 9-99-24300-1117-2024."/>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n dos informes de gestión de contrato o convenio correspondientes a los meses de junio y julio, donde se evidencia la ejecución de actividades por parte de la empresa AGUAS DE BOGOTÁ S.A. E.S.P. para estos meses indicados. Ambos informes cuentan con sus respectivas firmas. "/>
    <s v="Control revisado"/>
    <s v="27/09/2024"/>
    <x v="0"/>
    <x v="2"/>
    <m/>
    <m/>
  </r>
  <r>
    <s v="RP-6942"/>
    <x v="15"/>
    <s v="FND-29818"/>
    <s v="R14-MPMI"/>
    <x v="1"/>
    <s v="MPMI-CP48: Seguimiento al cumplimiento del PICCE (Pluvial)."/>
    <x v="1"/>
    <s v="Seguimiento al cumplimiento del PICCE (Pluvial)."/>
    <s v="Control Vigente"/>
    <s v="Formato MPFD0801F08 Informe"/>
    <s v="Calderon Moreno, Yuly Andrea"/>
    <s v="Urrego Diaz, Tania Alejandra"/>
    <s v="Ger Ambiental - Dir Saneamiento Ambiental"/>
    <s v="1/01/2024"/>
    <s v="31/12/2024"/>
    <s v="Con Autocontrol"/>
    <s v="Sin avance"/>
    <s v="Sin avance"/>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no se adjunta soportes ni se deja descripción del avance. Recomiendo revisar la procedencia de este seguimiento y su medio de verificación, aprovechando la actualización de la matriz de riesgos"/>
    <s v="Control revisado"/>
    <s v="27/09/2024"/>
    <x v="0"/>
    <x v="4"/>
    <m/>
    <m/>
  </r>
  <r>
    <s v="RP-6945"/>
    <x v="15"/>
    <s v="FND-29820"/>
    <s v="R15-MPMI"/>
    <x v="1"/>
    <s v="MPMI-CP52: Realizar actividades de seguimiento a las obligaciones (Visitas técnicas, reuniones y/o Solicitudes de información)"/>
    <x v="1"/>
    <s v="Realizar actividades de seguimiento a las obligaciones (Visitas técnicas, reuniones y/o Solicitudes de información)"/>
    <s v="Control Vigente"/>
    <s v="MPMI0202F01 Tablero de Control ó_x000a__x000a_Aplicativo Sistema Georreferenciación ó _x000a__x000a_MPFD0801F04 Listado de asistencia ó_x000a__x000a_MPFD0801F05 Ayuda de Memoria ó_x000a__x000a_MPFD0801F01 Memorando Interno"/>
    <s v="Calderon Moreno, Yuly Andrea"/>
    <s v="Urrego Diaz, Tania Alejandra"/>
    <s v="Ger Ambiental - Dir Saneamiento Ambiental"/>
    <s v="1/01/2024"/>
    <s v="31/12/2024"/>
    <s v="Con Autocontrol"/>
    <s v="Sin avance"/>
    <s v="Sin avance"/>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no se adjunta soportes ni se deja descripción del avance. Recomiendo revisar la procedencia de este seguimiento y su medio de verificación, aprovechando la actualización de la matriz de riesgos"/>
    <s v="Control revisado"/>
    <s v="27/09/2024"/>
    <x v="0"/>
    <x v="4"/>
    <m/>
    <m/>
  </r>
  <r>
    <s v="RP-6946"/>
    <x v="15"/>
    <s v="FND-29820"/>
    <s v="R15-MPMI"/>
    <x v="1"/>
    <s v="MPMI-CP54: Realizar seguimiento a los avances"/>
    <x v="1"/>
    <s v="Realizar seguimiento a los avances"/>
    <s v="Control Vigente"/>
    <s v="MPFD0801F01 Memorando Interno ó MPFD0801F02 Carta externa"/>
    <s v="Calderon Moreno, Yuly Andrea"/>
    <s v="Urrego Diaz, Tania Alejandra"/>
    <s v="Ger Ambiental - Dir Saneamiento Ambiental"/>
    <s v="1/01/2024"/>
    <s v="31/12/2024"/>
    <s v="Con Autocontrol"/>
    <s v="Sin avance"/>
    <s v="Sin avance"/>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No se adjunta soportes ni se deja descripción del avance. Recomiendo revisar la procedencia de este seguimiento y su medio de verificación, aprovechando la actualización de la matriz de riesgos"/>
    <s v="Control revisado"/>
    <s v="27/09/2024"/>
    <x v="0"/>
    <x v="4"/>
    <m/>
    <m/>
  </r>
  <r>
    <s v="RP-6947"/>
    <x v="15"/>
    <s v="FND-29820"/>
    <s v="R15-MPMI"/>
    <x v="1"/>
    <s v="MPMI-CP55: Revisar las obligaciones en los PSMV vigentes EAAB-ESP"/>
    <x v="1"/>
    <s v="Revisar las obligaciones en los PSMV vigentes EAAB-ESP"/>
    <s v="Control Vigente"/>
    <s v="MPFD0801F04 Listado de asistencia ó MPFD0801F05 Ayuda de Memoria"/>
    <s v="Calderon Moreno, Yuly Andrea"/>
    <s v="Urrego Diaz, Tania Alejandra"/>
    <s v="Ger Ambiental - Dir Saneamiento Ambiental"/>
    <s v="1/01/2024"/>
    <s v="31/12/2024"/>
    <s v="Con Autocontrol"/>
    <s v="Cumplida"/>
    <s v="Se revisan obligaciones en reuniones. "/>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Se adjuntan cuatro archivos ZIP. El del mes de agosto incluye su acta y las listas de asistencia. En el mes de julio se adjuntaron dos listas de asistencia, pero solo una acta. Para junio, se cuentan con las actas y las listas de asistencia correspondientes. Sin embargo, en mayo se adjuntaron tres listas de asistencia y dos actas. Por favor, adjuntar las actas faltantes para el próximo autocontrol."/>
    <s v="Control revisado"/>
    <s v="27/09/2024"/>
    <x v="0"/>
    <x v="0"/>
    <m/>
    <m/>
  </r>
  <r>
    <s v="RP-6336"/>
    <x v="16"/>
    <s v="FND-29614"/>
    <s v="R5-MPML"/>
    <x v="1"/>
    <s v="MPML-CC10: Programacion adicional de trabajo"/>
    <x v="2"/>
    <s v="Programacion adicional de trabajo"/>
    <s v="Control Vigente"/>
    <s v="MPEH0701F19 Programacíón de horas extra"/>
    <s v="Agudelo Cruz, Gina Paola_x000a_Penagos Cortes, Luis Alejandro"/>
    <s v="Ortiz Lemos, Yin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ya que no se materializo la consecuencia identificada      "/>
    <s v="Con Monitoreo/Seguimiento"/>
    <s v="Diseño del control: Se debe mejorar el propósito del control, la periodicidad del control, criterios para ejecutar la actividad y que actividades adicionales se realizan cuando se presentan desviaciones_x000a_ Ejecución del control: No se reporta la materialización del riesgo por parte del proceso"/>
    <s v="Control revisado"/>
    <s v="3/10/2024"/>
    <x v="0"/>
    <x v="4"/>
    <s v="Es control correctivo"/>
    <m/>
  </r>
  <r>
    <s v="RP-6337"/>
    <x v="16"/>
    <s v="FND-29611"/>
    <s v="R3-MPML"/>
    <x v="1"/>
    <s v="MPML-CC15: Elaboración de proyectos de renovación, y rehabilitación de redes de Alcantarillado"/>
    <x v="2"/>
    <s v="Elaboración de proyectos de renovación, y rehabilitación de redes de Alcantarillado"/>
    <s v="Control Vigente"/>
    <s v="MPFB0120F42 minutas de proyectos de renovación y rehabilitación de redes de Acueducto y Alcantarillado"/>
    <s v="Ocampo Rayo, Aranza"/>
    <s v="Ortiz Lemos, Yina Marcela"/>
    <s v="Ger Sistema Maestro - Dir Red Troncal Alcantarillado"/>
    <s v="1/01/2024"/>
    <s v="31/12/2024"/>
    <s v="Con Autocontrol"/>
    <s v="En avance"/>
    <s v="La DRTA ha contratado obras que aportan a la renovación y rehabilitación de redes de Alcantarillado, renovacion de jarillones y canales, eliminacion de vertimientos para mejorar la capacidad hidraulica de los cuerpos receptores._x000a_ En el periodo no se han suscrito nuevos contratos se anexan como muestra los contratos de la vigencia 2024."/>
    <s v="Con Monitoreo/Seguimiento"/>
    <s v="Diseño del control: Se debe mejorar el propósito del control, la periodicidad del control, criterios para ejecutar la actividad y que actividades adicionales se realizan cuando se presentan desviaciones_x000a_ Ejecución del control: Es importante validar si de acuerdo a la evidencia aportada el riesgo se ha materializado, dado que no es muy claro si la acción esta enfocada de manera preventiva o correctiva"/>
    <s v="Control revisado"/>
    <s v="3/10/2024"/>
    <x v="0"/>
    <x v="2"/>
    <m/>
    <s v="materialización"/>
  </r>
  <r>
    <s v="RP-6343"/>
    <x v="16"/>
    <s v="FND-29609_x000a_FND-29610"/>
    <s v="R1-MPML_x000a_R2-MPML"/>
    <x v="1"/>
    <s v="MPML-CC3: Verificación de la reclamación en terreno"/>
    <x v="2"/>
    <s v="Verificación de la reclamación en terreno"/>
    <s v="Control Vigente"/>
    <s v="MPML0101F01_x000a_Boletín de atención a actividades de mantenimiento alcantarillado en el SGO"/>
    <s v="Agudelo Cruz, Gina Paola_x000a_Penagos Cortes, Luis Alejandro"/>
    <s v="Ortiz Lemos, Yin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ya que no se materializo la consecuencia identificada      "/>
    <s v="Con Monitoreo/Seguimiento"/>
    <s v="Diseño del control: Se debe mejorar el propósito del control, la periodicidad del control, criterios para ejecutar la actividad y que actividades adicionales se realizan cuando se presentan desviaciones_x000a_ Ejecución del control: No se reporta la materialización del riesgo por parte del proceso, aunque es importante validar las solicitudes y requerimientos generados a través del SGO para validar si el riesgo se ha materializado"/>
    <s v="Control revisado"/>
    <s v="3/10/2024"/>
    <x v="0"/>
    <x v="2"/>
    <s v="Es control correctivo"/>
    <s v="materialización"/>
  </r>
  <r>
    <s v="RP-6345"/>
    <x v="16"/>
    <s v="FND-29609"/>
    <s v="R1-MPML"/>
    <x v="1"/>
    <s v="MPML-CC36: Sectorizar la programación de actividades correctivas en el SGO"/>
    <x v="2"/>
    <s v="Sectorizar la programación de actividades correctivas en el SGO"/>
    <s v="Control Vigente"/>
    <s v="Programación del SGO"/>
    <s v="Agudelo Cruz, Gina Paola_x000a_Penagos Cortes, Luis Alejandro"/>
    <s v="Ortiz Lemos, Yin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ya que no se materializo la consecuencia identificada      "/>
    <s v="Con Monitoreo/Seguimiento"/>
    <s v="Diseño del control: Se debe mejorar el propósito del control, la periodicidad del control, criterios para ejecutar la actividad y que actividades adicionales se realizan cuando se presentan desviaciones_x000a_ Ejecución del control: No se reporta la materialización del riesgo por parte del proceso, no obstante es importante se valida en el aplicativo SGO la sectorización de la programación de mantenimientos correctivos para asegurar que efectivamente el riesgo no se haya materializado"/>
    <s v="Control revisado"/>
    <s v="3/10/2024"/>
    <x v="0"/>
    <x v="2"/>
    <s v="Es control correctivo"/>
    <s v="materialización"/>
  </r>
  <r>
    <s v="RP-6347"/>
    <x v="16"/>
    <s v="FND-29612_x000a_FND-29615"/>
    <s v="R4-MPML_x000a_R6-MPML"/>
    <x v="1"/>
    <s v="MPML-CC9: Realizar el reporte semestral del Informe de Cumplimiento Ambiental - ICA, de la PTAR salitre, de acuerdo al PMA."/>
    <x v="2"/>
    <s v="Realizar el reporte semestral del Informe de Cumplimiento Ambiental - ICA, de la PTAR salitre, de acuerdo al PMA."/>
    <s v="Control Vigente"/>
    <s v="Reporte semestral del ICA de acuerdo a la Resolución ANLA 0077 de 2019 y la normatividad vigente"/>
    <s v="Alvarez Ramon, Lizbetnyiced_x000a_Ocampo Rayo, Aranza"/>
    <s v="Ortiz Lemos, Yina Marcela"/>
    <s v="Ger Sistema Maestro - Dir Red Troncal Alcantarillado"/>
    <s v="1/01/2024"/>
    <s v="31/12/2024"/>
    <s v="Con Autocontrol"/>
    <s v="En avance"/>
    <s v="Conforme a la descripción _x000a_ Realizar el reporte semestral del Informe de Cumplimiento Ambiental - ICA, de la PTAR salitre, de acuerdo al PMA._x000a_ Esta actividad se encuentra en proceso, teniendo en cuenta el periodo para reportar y presentar los Informes de Cumplimiento Ambiental (ICA), según ultimo dígito del consecutivo del expediente (Artículo segundo / Resolución N° 0077 de 2019_Adjunta). Los informes se presentarían para las fechas de marzo y septiembre._x000a_ Expediente: LAM0368_x000a_ Dado lo anterior aun no corresponde realizar y entregar el ICA con este reporte."/>
    <s v="Con Monitoreo/Seguimiento"/>
    <s v="Diseño del control: Se debe mejorar el propósito del control, la periodicidad del control, criterios para ejecutar la actividad y que actividades adicionales se realizan cuando se presentan desviaciones_x000a_ Ejecución del control: La resolución 077 de 2019 aportada en el autocontrol no demuestra la ejecución del control, adicionalmente es importante validar la redacción de la actividad dado que cuenta más con un enfoque preventivo más que correctivo"/>
    <s v="Control revisado"/>
    <s v="3/10/2024"/>
    <x v="0"/>
    <x v="0"/>
    <m/>
    <m/>
  </r>
  <r>
    <s v="RP-6349"/>
    <x v="16"/>
    <s v="FND-29609_x000a_FND-29612"/>
    <s v="R1-MPML_x000a_R4-MPML"/>
    <x v="1"/>
    <s v="MPML-CP1: Realizar visitas técnicas a los usuarios comerciales e industriales, sobre el buen uso del sistema de alcantarillado sanitario y pluvial como complemento a la Gestión Socio-Ambiental de la EAAB-ESP."/>
    <x v="1"/>
    <s v="Realizar visitas técnicas a los usuarios comerciales e industriales, sobre el buen uso del sistema de alcantarillado sanitario y pluvial como complemento a la Gestión Socio-Ambiental de la EAAB-ESP."/>
    <s v="Control Vigente"/>
    <s v="Acuerdos de Gestion APA"/>
    <s v="Agudelo Cruz, Gina Paola_x000a_Penagos Cortes, Luis Alejandro"/>
    <s v="Ortiz Lemos, Yin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muestra del Informe social realizado por las Zonas"/>
    <s v="Con Monitoreo/Seguimiento"/>
    <s v="Diseño del control: Se debe mejorar el propósito del control, la periodicidad del control, criterios para ejecutar la actividad y que actividades adicionales se realizan cuando se presentan desviaciones_x000a_ Ejecución del control: Se adjunta por parte del proceso reporte en word en el cual se relaciona durante los meses de mayo y junio de 2024 las actividades de cambio en parámetros de facturación, atención y emergencia de conflictos, reuniones de comité de veeduria, pero en este no es claro de acuerdo con la actividad establecida las acciones de visitas técnicas a los usuarios comerciales e industriales sobre el buen uso de alcantarillado, adicionalmente los informes no tienen una firma correspondiente su ejecución, finalmente la actividad reportada con el medio de verificación establecido en la actividad"/>
    <s v="Control revisado"/>
    <s v="3/10/2024"/>
    <x v="0"/>
    <x v="0"/>
    <m/>
    <m/>
  </r>
  <r>
    <s v="RP-6350"/>
    <x v="16"/>
    <s v="FND-29615"/>
    <s v="R6-MPML"/>
    <x v="1"/>
    <s v="MPML-CP11: Seguimiento de equipos críticos de la PTAR El Salitre"/>
    <x v="1"/>
    <s v="Seguimiento de equipos críticos de la PTAR El Salitre"/>
    <s v="Control Vigente"/>
    <s v="MPML0302F22 Matriz de Equipos Críticos PTAR El Salitre"/>
    <s v="Alvarez Ramon, Lizbetnyiced_x000a_Ocampo Rayo, Aranza"/>
    <s v="Ortiz Lemos, Yina Marcela"/>
    <s v="Ger Sistema Maestro - Dir Red Troncal Alcantarillado"/>
    <s v="1/01/2024"/>
    <s v="31/12/2024"/>
    <s v="Con Autocontrol"/>
    <s v="Cumplida"/>
    <s v="Conforme a la descripción:_x000a_ “Seguimiento de equipos críticos de la PTAR El Salitre”._x000a_ Se ha llevado a cabo una revisión exhaustiva de la disponibilidad de los equipos críticos en las Fases II y I de la PTAR El Salitre, con el objetivo de garantizar que estos equipos operen de manera óptima y cumplan con los estándares de tratamiento de aguas establecidos. Este enfoque busca minimizar los riesgos de fallos, asegurando la continuidad del proceso y la eficiencia operativa._x000a_ Objetivos y Enfoque del Control:_x000a_ El control se enfoca en prevenir fallas operativas a través de un sistema de órdenes de trabajo continuas. Estas órdenes permiten la verificación constante de parámetros clave, tales como presión, rendimiento, y posibles fallos en los equipos críticos. Se asegura que todos los equipos operen dentro de los parámetros establecidos._x000a_ Periodicidad y Criterios de Control:_x000a_ La periodicidad del control está definida y estipulada en los Cronogramas de Mantenimiento Electromecánico. Estos cronogramas, junto con el cumplimiento del indicador de Mantenimiento, garantizan una revisión sistemática y constante de los equipos críticos, ajustando la frecuencia del control en función de la criticidad y el estado de cada equipo (Seguimiento Mensual)._x000a_ Actividades Adicionales y Respuesta ante Desviaciones:_x000a_ En caso de que se detecten desviaciones durante los controles, se ejecutan inmediatamente actividades correctivas para restablecer los parámetros operativos._x000a_ Anexos:_x000a__x000a_ Matriz Equipos Críticos Fase I_x000a_ Matriz Equipos Críticos Fase II_x000a_ Cumplimiento Indicador Mtto_x000a_ Datos Indicadores Mtto JUL 2024_x000a__x000a_ Se considera que los riesgos asociados a la operación de los equipos críticos están bajo control, lo que previene la materialización de dichos riesgos. A través de la implementación rigurosa de las medidas de control y mantenimiento, se ha logrado mitigar efectivamente los riesgos potenciales, lo que permite considerar que el control de riesgos se encuentra cumplido y efectivo._x000a_  "/>
    <s v="Con Monitoreo/Seguimiento"/>
    <s v="Diseño del control: Se debe mejorar el propósito del control, la periodicidad del control, criterios para ejecutar la actividad y que actividades adicionales se realizan cuando se presentan desviaciones_x000a_ Ejecución del control: Se evidencia adjunto formato MPMM0501F22, MPMM0501F25 matriz de equipos críticos fase I y fase II en el cual se relaciona el seguimiento a los equipos desde el mes de enero al mes de julio de 2024 en este se relaciona el listado y disponibilidad de los equipos, dando así cumplimiento al control establecido"/>
    <s v="Control revisado"/>
    <s v="3/10/2024"/>
    <x v="0"/>
    <x v="2"/>
    <m/>
    <m/>
  </r>
  <r>
    <s v="RP-6351"/>
    <x v="16"/>
    <s v="FND-29615"/>
    <s v="R6-MPML"/>
    <x v="1"/>
    <s v="MPML-CP12: Mantenimiento preventivo al equipo de respaldo de energía eléctrica de la PTAR EL Salitre"/>
    <x v="1"/>
    <s v="Mantenimiento preventivo al equipo de respaldo de energía eléctrica de la PTAR EL Salitre"/>
    <s v="Control Vigente"/>
    <s v="MPML0302F18_x000a_Orden de trabajo mantenimiento"/>
    <s v="Alvarez Ramon, Lizbetnyiced_x000a_Ocampo Rayo, Aranza"/>
    <s v="Ortiz Lemos, Yina Marcela"/>
    <s v="Ger Sistema Maestro - Dir Red Troncal Alcantarillado"/>
    <s v="1/01/2024"/>
    <s v="31/12/2024"/>
    <s v="Con Autocontrol"/>
    <s v="Cumplida"/>
    <s v="Se ha realizado un muestreo de las órdenes de trabajo de mantenimiento a los equipos Eléctricos de la PTAR El Salitre, en el cual se confirma que la causa del riesgo identificado se encuentra bajo control. Este control ha permitido prevenir la materialización del riesgo, y se considera que el control ha sido efectivo y cumplido._x000a_ Las órdenes de trabajo de mantenimiento Anexas (Mayo, Junio, Julio y Agosto), incluyen documentación detallada de los criterios específicos utilizados para la ejecución de las inspecciones y los mantenimientos. Estos criterios están fundamentados en las mejores prácticas del sector, en las recomendaciones proporcionadas por los fabricantes de los equipos, y en un análisis riguroso de la criticidad de los componentes de la PTAR El Salitre._x000a_ La implementación de estas directrices ha sido clave para asegurar que todas las actividades de mantenimiento se realicen de manera eficiente y alineada con los objetivos estratégicos de la planta. De esta forma, no solo se mitigan los riesgos operativos, sino que también se optimiza el rendimiento y la vida útil de los equipos."/>
    <s v="Con Monitoreo/Seguimiento"/>
    <s v="Diseño del control: Se debe mejorar el propósito del control, la periodicidad del control, criterios para ejecutar la actividad y que actividades adicionales se realizan cuando se presentan desviaciones_x000a_ Ejecución del control: Se evidencia reporte de mantenimiento durante los meses de mayo a agosto de 2024, se reconoce que el proceso ha venido adelantando los mantenimiento a los equipos, es importante se relacione los mantenimientos realizado al equipo de respaldo de energía eléctrica de la PTAR EL Salitre para asegurar el cumplimiento del control"/>
    <s v="Control revisado"/>
    <s v="3/10/2024"/>
    <x v="0"/>
    <x v="2"/>
    <m/>
    <m/>
  </r>
  <r>
    <s v="RP-6352"/>
    <x v="16"/>
    <s v="FND-29615"/>
    <s v="R6-MPML"/>
    <x v="1"/>
    <s v="MPML-CP13: Formulación del plan de Contratación y Funcionamiento de la PTAR El Salitre"/>
    <x v="1"/>
    <s v="Formulación del plan de Contratación y Funcionamiento de la PTAR El Salitre"/>
    <s v="Control Vigente"/>
    <s v="MPFB0102F03 Plan de Contratación y funcionamiento"/>
    <s v="Alvarez Ramon, Lizbetnyiced_x000a_Ocampo Rayo, Aranza"/>
    <s v="Ortiz Lemos, Yina Marcela"/>
    <s v="Ger Sistema Maestro - Dir Red Troncal Alcantarillado"/>
    <s v="1/01/2024"/>
    <s v="31/12/2024"/>
    <s v="Con Autocontrol"/>
    <s v="Cumplida"/>
    <s v="El control en el Plan de Contratación y Funcionamiento de la PTAR El Salitre es asegurar que todos los profesionales especializados de la PTAR EL SALITRE ejecuten según lo planificado. Esto garantiza una alineación precisa con los objetivos estratégicos de la EAAB y asegura el estricto cumplimiento de las disposiciones establecidas en la Resolución 1044 de 2021 (Manual de Contratación) y la Resolución 1229 de 2021 (Manual de Supervisión e Interventoría) de la EAAB._x000a_ Se adjunta el Plan de Compras y Contratación de la PTAR Salitre 2023 - 2024._x000a_ El riesgo se encuentra controlado previniendo la materialización del riesgo y así mismo se considera el control cumplido"/>
    <s v="Con Monitoreo/Seguimiento"/>
    <s v="Diseño del control: Se debe mejorar el propósito del control, la periodicidad del control, criterios para ejecutar la actividad y que actividades adicionales se realizan cuando se presentan desviaciones_x000a_ Ejecución del control: Se evidencia plan de contratación y funcionamiento correspondiente al año 2024, en el cual se relaciona el material, profesionales. los costos asociados y el estado de aprobación, dando así cumplimiento a la ejecución del control"/>
    <s v="Control revisado"/>
    <s v="3/10/2024"/>
    <x v="0"/>
    <x v="2"/>
    <m/>
    <m/>
  </r>
  <r>
    <s v="RP-6353"/>
    <x v="16"/>
    <s v="FND-29615"/>
    <s v="R6-MPML"/>
    <x v="1"/>
    <s v="MPML-CP14: Seguimiento Gestión integral del biosólido y de los residuos del tratamiento de la PTAR"/>
    <x v="1"/>
    <s v="Seguimiento Gestión integral del biosólido y de los residuos del tratamiento de la PTAR"/>
    <s v="Control Vigente"/>
    <s v="MPMI0303F31 _x000a_Seguimiento residuos pretratamiento y biosólidos"/>
    <s v="Alvarez Ramon, Lizbetnyiced_x000a_Ocampo Rayo, Aranza"/>
    <s v="Ortiz Lemos, Yina Marcela"/>
    <s v="Ger Sistema Maestro - Dir Red Troncal Alcantarillado"/>
    <s v="1/01/2024"/>
    <s v="31/12/2024"/>
    <s v="Con Autocontrol"/>
    <s v="Cumplida"/>
    <s v="_x000a__x000a__x000a__x000a__x000a__x000a_ Se adjuntan los formatos de seguimiento de la gestión integral del biosólido y de los residuos del tratamiento en la PTAR. Se considera que la causa del riesgo está controlada, lo que previene su materialización, y se concluye que el control ha sido cumplido._x000a_ El control del riesgo se fundamenta en una documentación sólida, con instructivos detallados que aseguran un enfoque robusto, alineado con los procedimientos operativos. Esto permite manejar de manera eficaz cualquier situación de emergencia relacionada con biosólidos y derrames._x000a__x000a__x000a__x000a__x000a__x000a_"/>
    <s v="Con Monitoreo/Seguimiento"/>
    <s v="Diseño del control: Se debe mejorar el propósito del control, la periodicidad del control, criterios para ejecutar la actividad y que actividades adicionales se realizan cuando se presentan desviaciones_x000a_ Ejecución del control: Seguimiento Gestión integral del biosólido y de los residuos del tratamiento de la PTAR, Se evidencia formato MPMI0303F27-01 Seguimiento gestión integral del Biosólido diligenciado durante los meses de mayo a julio de 2024, cumpliendo así con la ejecución del control, no obstante es importante que el proceso valide el medio de verificación establecido dado que en este se relaciona el formato MPMI0303F31"/>
    <s v="Control revisado"/>
    <s v="3/10/2024"/>
    <x v="0"/>
    <x v="2"/>
    <m/>
    <m/>
  </r>
  <r>
    <s v="RP-6354"/>
    <x v="16"/>
    <s v="FND-29609"/>
    <s v="R1-MPML"/>
    <x v="1"/>
    <s v="MPML-CP2: Ejecutar el mantenimiento planificado por un proveedor externo"/>
    <x v="1"/>
    <s v="Ejecutar el mantenimiento planificado por un proveedor externo"/>
    <s v="Control Vigente"/>
    <s v="MPFB0120F42 minutas de proyectos de renovación y rehabilitación de redes de Acueducto y Alcantarillado"/>
    <s v="Agudelo Cruz, Gina Paola_x000a_Ocampo Rayo, Aranza_x000a_Penagos Cortes, Luis Alejandro"/>
    <s v="Ortiz Lemos, Yina Marcela"/>
    <s v="Ger Sistema Maestro - Dir Red Troncal Alcantarillado_x000a_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soporte de cumplimiento del control por parte de las Zonas relacionado con el contrato de renovación y rehabilitación de redes de Acueducto y Alcantarillado"/>
    <s v="Con Monitoreo/Seguimiento"/>
    <s v="Diseño del control: Se debe mejorar el propósito del control, la periodicidad del control, criterios para ejecutar la actividad y que actividades adicionales se realizan cuando se presentan desviaciones_x000a_ Ejecución del control: Se relacionan las siguientes los siguientes contratos 1-01-32100-1075-2022 relacionando  con ajuste de diseños de las redes locales de acueducto, alcantarillado pluvial y sanitario del barrio prado veraniego, polígono comprendido entre las calles 127 y 135 entre la autopista norte y la carrera 54 y renovación de las redes locales de acueducto, alcantarillado sanitario y pluvial en el polígono comprendido entre las calles 134 y 135 entre la autopista norte y la carrera 54- de la zona 1 de la EAAB-ESP, contrato 1-01-31100-1077-2022 en el cual se relaciona ajuste de diseños y renovación de redes de acueducto, alcantarillado pluvial y alcantarillado sanitario en los barrios andes norte y andes sur[1]de la zona 1 de la EAAB-ESP, contrato 1-01-35100-1065-2023 actualización de diseños y renovación de redes de acueducto, alcantarillado sanitario y alcantarillado pluvial etapas 13 y 14 en la localidad de Kennedy zona 5 de la EAAB-ESP, dando así cumplimiento al medio de verificación"/>
    <s v="Control revisado"/>
    <s v="3/10/2024"/>
    <x v="0"/>
    <x v="2"/>
    <m/>
    <m/>
  </r>
  <r>
    <s v="RP-6364"/>
    <x v="16"/>
    <s v="FND-29610"/>
    <s v="R2-MPML"/>
    <x v="1"/>
    <s v="MPML-CP4: Programación y ejecución del mantenimiento preventivos en puntos criticos"/>
    <x v="1"/>
    <s v="Programación y ejecución del mantenimiento preventivos en puntos criticos"/>
    <s v="Control Vigente"/>
    <s v="MPML0104F01_x000a_Matriz de punto Críticos"/>
    <s v="Agudelo Cruz, Gina Paola_x000a_Penagos Cortes, Luis Alejandro"/>
    <s v="Ortiz Lemos, Yin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soporte relacionado con los puntos criticos, dando cumplimiento al control por parte de las Zonas."/>
    <s v="Con Monitoreo/Seguimiento"/>
    <s v="Diseño del control: Se debe mejorar el propósito del control, la periodicidad del control, criterios para ejecutar la actividad y que actividades adicionales se realizan cuando se presentan desviaciones_x000a_ Ejecución del control: Se evidencia archivo en excel en el cual se relacionan los puntos críticos para zona 2 y zona 3, los motivos generan la identificación de los puntos críticos, es importante evaluar la uniformidad de los documentos dado que la información de zona 2 se presenta en un formato y la de zona 3 en otro formato. "/>
    <s v="Control revisado"/>
    <s v="3/10/2024"/>
    <x v="0"/>
    <x v="2"/>
    <m/>
    <m/>
  </r>
  <r>
    <s v="RP-6365"/>
    <x v="16"/>
    <s v="FND-29610"/>
    <s v="R2-MPML"/>
    <x v="1"/>
    <s v="MPML-CP5: Seguimiento a las órdenes de trabajo de las Zonas de Servicio en el Sistema de Gestión Operativo- SGO"/>
    <x v="1"/>
    <s v="Seguimiento a las órdenes de trabajo de las Zonas de Servicio en el Sistema de Gestión Operativo- SGO"/>
    <s v="Control Vigente"/>
    <s v="MPML0101F01_x000a_Boletín de atención a actividades de mantenimiento alcantarillado en el SGO"/>
    <s v="Agudelo Cruz, Gina Paola_x000a_Penagos Cortes, Luis Alejandro"/>
    <s v="Ortiz Lemos, Yin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muestra de los boletines en DGO, dando cumplimiento al control por parte de las Zonas. "/>
    <s v="Con Monitoreo/Seguimiento"/>
    <s v="iseño del control: Se debe mejorar el propósito del control, la periodicidad del control, criterios para ejecutar la actividad y que actividades adicionales se realizan cuando se presentan desviaciones_x000a_ Ejecución del control: De acuerdo con el muestreo adjunto se evidencia boletín atención de actividades de mantenimiento alcantarillado limpieza y sondeo, las cuales relacionan mantenimiento de tipo correctivo de limpieza o sondeo de sumideros, dentro de este es importante evaluar y asegurar las firmas de todos los actores que participan en el servicio prestado"/>
    <s v="Control revisado"/>
    <s v="3/10/2024"/>
    <x v="0"/>
    <x v="2"/>
    <m/>
    <m/>
  </r>
  <r>
    <s v="RP-6366"/>
    <x v="16"/>
    <s v="FND-29611"/>
    <s v="R3-MPML"/>
    <x v="1"/>
    <s v="MPML-CP6: Seguimiento a los niveles de la estaciones elevadoras de aguas residuales y lluvias"/>
    <x v="1"/>
    <s v="Seguimiento a los niveles de la estaciones elevadoras de aguas residuales y lluvias"/>
    <s v="Control Vigente"/>
    <s v="MPML0203F02_x000a_Niveles de plantas"/>
    <s v="Agudelo Cruz, Gina Paola_x000a_Penagos Cortes, Luis Alejandro"/>
    <s v="Ortiz Lemos, Yin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muestra de los niveles de las plantas, dando cumplimiento al control por parte de las Zonas"/>
    <s v="Con Monitoreo/Seguimiento"/>
    <s v="Diseño del control: Se debe mejorar el propósito del control, la periodicidad del control, criterios para ejecutar la actividad y que actividades adicionales se realizan cuando se presentan desviaciones_x000a_ Ejecución del control: El registros aportado MPML0203F02 Niveles de plantas, no es claro, no brinda información de cual fue el seguimiento, cuales fueron los niveles reportados numéricamente, se presentan espacios vacíos y solo se relaciona la zona 2, quedando las demás zonas fuera de la verificación realizada"/>
    <s v="Control revisado"/>
    <s v="3/10/2024"/>
    <x v="0"/>
    <x v="0"/>
    <m/>
    <m/>
  </r>
  <r>
    <s v="RP-6367"/>
    <x v="16"/>
    <s v="FND-29611"/>
    <s v="R3-MPML"/>
    <x v="1"/>
    <s v="MPML-CP7: Diligenciamiento del  aplicativo PICCE (Conexiones erradas)"/>
    <x v="1"/>
    <s v="Diligenciamiento del  aplicativo PICCE (Conexiones erradas)"/>
    <s v="Control Vigente"/>
    <s v="listado de conexiones erradas"/>
    <s v="Agudelo Cruz, Gina Paola_x000a_Penagos Cortes, Luis Alejandro"/>
    <s v="Ortiz Lemos, Yina Marcel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soportes relacionados con la gestión de las Conexiones erradas, dando cumplimiento del control por parte de las Zonas. "/>
    <s v="Con Monitoreo/Seguimiento"/>
    <s v="Diseño del control: Se debe mejorar el propósito del control, la periodicidad del control, criterios para ejecutar la actividad y que actividades adicionales se realizan cuando se presentan desviaciones_x000a_ Ejecución del control: Es importante el proceso reporte la materialización del riesgo de acuerdo con el plan de mejoramiento que se adelanta actualmente en el cual se relaciona &quot;Incumplimiento en los tiempos de ejecución señalados en los cronogramas de los puntos de vertimiento a intervenir, y la eliminación de carga contaminante para los puntos de vertimiento, incluidos en la de la resolución 3428 de 2017 y la Resolución 5479 de 2021.&quot;"/>
    <s v="Control revisado"/>
    <s v="3/10/2024"/>
    <x v="0"/>
    <x v="2"/>
    <m/>
    <s v="materialización"/>
  </r>
  <r>
    <s v="RP-6368"/>
    <x v="16"/>
    <s v="FND-29612"/>
    <s v="R4-MPML"/>
    <x v="1"/>
    <s v="MPML-CP8: Sensibilización para el uso adecuado del sistema"/>
    <x v="1"/>
    <s v="Sensibilización para el uso adecuado del sistema."/>
    <s v="Control Vigente"/>
    <s v="MPMS0101F08 Encuesta de Participación PTAR"/>
    <s v="Alvarez Ramon, Lizbetnyiced_x000a_Ocampo Rayo, Aranza"/>
    <s v="Ortiz Lemos, Yina Marcela"/>
    <s v="Ger Sistema Maestro - Dir Red Troncal Alcantarillado"/>
    <s v="1/01/2024"/>
    <s v="31/12/2024"/>
    <s v="Con Autocontrol"/>
    <s v="Cumplida"/>
    <s v="Se adjunta el muestreo de las encuestas realizadas a las actividades de sensibilización para el uso adecuado del sistema de alcantarillado._x000a_  • Se Garantiza que las actividades de sensibilización sean efectivas, alcanzando a la comunidad objetivo y logrando un cambio tangible en el comportamiento respecto al uso adecuado del sistema de alcantarillado. • Se asegura que la información relevante llegue a toda la comunidad, que los mensajes sean comprendidos correctamente, y que se fomente la adopción de prácticas adecuadas. • El seguimiento se realiza mensual, de acuerdo a los siguientes componentes: (Comunicación - Participación comunitaria - Educación ambiental -Relación Interinstitucional - Satisfacción del cliente)_x000a_ Confirmo Código y nombre Mapa de Procesos: _x000a__x000a__x000a__x000a_MPMS0101F01_x0009__x000a_FORMATO_x0009__x000a_ _x0009__x000a_01_x0009__x000a_Encuesta Percepción Ptar_x0009__x000a_ _x000a__x000a__x000a_  Se considera que la causa del riesgo se encuentra controlada previniendo la materialización del riesgo y así mismo se considera el control cumplido."/>
    <s v="Con Monitoreo/Seguimiento"/>
    <s v="Diseño del control: Se debe mejorar el propósito del control, la periodicidad del control, criterios para ejecutar la actividad y que actividades adicionales se realizan cuando se presentan desviaciones_x000a_ Ejecución del control: Se aporta evidencia de ejecución de encuesta de percepción para los meses de junio a agosto de 2024, en el cual se relaciona las preguntas realizadas a la ciudadanía respecto a la actividad realizada cumpliendo así con el medio de verificación establecido"/>
    <s v="Control revisado"/>
    <s v="3/10/2024"/>
    <x v="0"/>
    <x v="2"/>
    <m/>
    <m/>
  </r>
  <r>
    <s v="RP-6051"/>
    <x v="17"/>
    <s v="FND-29505"/>
    <s v="R1-MPMS"/>
    <x v="1"/>
    <s v="MPMS-CP1: Realizar seguimiento al avance las actividades del Plan de Gestión Social Empresarial"/>
    <x v="1"/>
    <s v="Realizar seguimiento al avance las actividades del Plan de Gestión Social Empresarial Se realiza una reunión de seguimiento en la que se revisa el cumplimiento de metas y actividades definidas para el Plan de gestión social empresarial. En caso de observar desviaciones frente a las metas se realiza ajuste de las metas."/>
    <s v="Control Vigente"/>
    <s v="MPMS0301F06 Resumen de Reunión y Compromiso  MPMS0301F07 Registro de  y control de asistencia"/>
    <s v="Agudelo Cruz, Gina Paola_x000a_Sarmiento Remolina, Miguel Angel"/>
    <s v="Sanchez Velasco, Ruth Janeth"/>
    <s v="Ger Servicio al Cliente - Dir Gestion Comunitaria"/>
    <s v="1/01/2024"/>
    <s v="31/12/2024"/>
    <s v="Con Autocontrol"/>
    <s v="Cumplida"/>
    <s v="Se realiza seguimiento del segundo trimestre al l Plan de gestión Social, revisando metas planeads vs ejecutas. Se adjunta en exccel el Archivo de Plan de Gestión Social con su seguimiento en color verde."/>
    <s v="Con Monitoreo/Seguimiento"/>
    <s v="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_x000a_Ejecución: Se evidencia ayuda de memoria (MPFD0801F05-01) del 10 de agosto de 2024 frente al seguimiento al Plan de Gestión Social 2024 y lista de asistencia (MPFD0801F04-02). Así como archivo en Excel Plan de Gestión social empresarial 2024  ."/>
    <s v="Control revisado"/>
    <s v="1/10/2024"/>
    <x v="0"/>
    <x v="2"/>
    <m/>
    <m/>
  </r>
  <r>
    <s v="RP-6052"/>
    <x v="17"/>
    <s v="FND-29505"/>
    <s v="R1-MPMS"/>
    <x v="1"/>
    <s v="MPMS-CP2:  Realizar ajustes correspondientes en el alcance de las actividades deifnidas en el Plan de gestión social empresarial"/>
    <x v="1"/>
    <s v=" Realizar ajustes correspondientes en el alcance de las actividades deifnidas en el Plan de gestión social empresarial. La Dirección Gestión Comunitaria anualmente solicita el presupuesto requerido y remite dicha información a la Dirección de Presupuesto de la Empresa. En caso que no se apruebe la totalidad de recursos, realiza los ajustes correspondientes en el alcance de las actividades."/>
    <s v="Control Vigente"/>
    <s v="MPEE0209F03 Plantilla Planificacion Y Presupuestacion_x000a_ Correo electrónico"/>
    <s v="Agudelo Cruz, Gina Paola_x000a_Sarmiento Remolina, Miguel Angel"/>
    <s v="Sanchez Velasco, Ruth Janeth"/>
    <s v="Ger Servicio al Cliente - Dir Gestion Comunitaria"/>
    <s v="1/01/2024"/>
    <s v="31/12/2024"/>
    <s v="Con Autocontrol"/>
    <s v="Cumplida"/>
    <s v="_x000a__x000a__x000a_ _x0009__x000a__x000a__x000a__x000a__x000a_ _x0009__x000a__x000a_ Se realizan los priesupuestos anuales para la Dirección Gestión Comunitaria, el cual es aprobado por la Empresa y colocado en el Plan de Compras de la EAAB-ESP. Se adjuntan prespuesto  2023 Y 2024_x000a__x0009__x000a_ _x000a__x000a__x000a__x0009__x000a_ _x000a__x000a_"/>
    <s v="Con Monitoreo/Seguimiento"/>
    <s v="De acuerdo con los ajustes de la metodología de riesgos, se hace necesario revisar la redacción del control para el cumplimiento de los elementos mínimos requeridos (responsable; Frecuencia y reglas tiempo; Criterios y especificaciones de control; Criterios de aceptación y rechazo; Evidencia de la ejecución)._x000a_ Se evidencia archivo de plan de contratación y compras 2024- funcionamiento (MPFB0102F03-03). No se evidencia el uso de los medios de verificación establecidos MPEE0209F03 Plantilla Planificación y Presupuestación."/>
    <s v="Control revisado"/>
    <s v="1/10/2024"/>
    <x v="0"/>
    <x v="1"/>
    <m/>
    <m/>
  </r>
  <r>
    <s v="RP-4992"/>
    <x v="18"/>
    <s v="FND-29342"/>
    <s v="R4-MPMU"/>
    <x v="1"/>
    <s v="MPMU-CC21: Analizar la base de datos reportada por crítica y organizar el trabajo en terreno para lograr una mayor efectividad de acuerdo a la capacidad operativa de cada zona."/>
    <x v="2"/>
    <s v="Descripción: Operación Comercial revisa la base de datos reportada por critica con las cuentas contrato que deben ser normalizadas para su facturación y prioriza la gestión conforme a la capacidad operativa de cada zona de servicio, realizando la programación para el cumplimiento de las mismas de forma eficiente. En caso que se requiera se programa horas extras (justificadas)."/>
    <s v="Control Vigente"/>
    <s v="Planilla Control Trabajo Revisiones Internas"/>
    <s v="Agudelo Cruz, Gina Paola_x000a_Ariza Gonzalez, Jorge Eduardo"/>
    <s v="Delgado Munevar, Aura Patricia"/>
    <s v="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Cumplida"/>
    <s v="Durante el periodo no se activó el control correctivo porque no se materializo la consecuencia identificada"/>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Durante el periodo no se activó el control correctivo, ya que no se materializo la consecuencia identificada"/>
    <s v="Control revisado"/>
    <s v="20/09/2024"/>
    <x v="0"/>
    <x v="4"/>
    <s v="Es control correctivo"/>
    <m/>
  </r>
  <r>
    <s v="RP-4995"/>
    <x v="18"/>
    <s v="FND-29343"/>
    <s v="R5-MPMU"/>
    <x v="1"/>
    <s v="MPMU-CC24: Recuperación de consumos dejados de facturar a través del inicio del debido proceso para suspensión y/o corte del servicio."/>
    <x v="2"/>
    <s v="Descripción: Iniciar el debido proceso para efectuar la suspensión y/o corte de servicio a los predios que no perrmitan el ingreso para realizar la investigación de posibles usos no autorizados del servicio de acuerdo con lo establecido en el contrato de condiciones uniformes de la Empresa."/>
    <s v="Control Vigente"/>
    <s v="* Carta externa (suspensión y/o corte)._x000a_* Relación de avisos  SAP T2 cerrado en estado &quot;inefectivo&quot; y con observación &quot;no permite ingreso&quot;."/>
    <s v="Agudelo Cruz, Gina Paola_x000a_Ariza Gonzalez, Jorge Eduardo"/>
    <s v="Delgado Munevar, Aura Patricia"/>
    <s v=""/>
    <s v="1/01/2024"/>
    <s v="31/12/2024"/>
    <s v="Con Autocontrol"/>
    <s v="Cumplida"/>
    <s v="Durante el periodo no se activó el control correctivo porque no se materializo la consecuencia identificada"/>
    <s v="Con Monitoreo/Seguimiento"/>
    <s v="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Durante el periodo no se activó el control correctivo, ya que no se materializo la consecuencia identificada"/>
    <s v="Control revisado"/>
    <s v="20/09/2024"/>
    <x v="0"/>
    <x v="4"/>
    <s v="Es control correctivo"/>
    <m/>
  </r>
  <r>
    <s v="RP-4977"/>
    <x v="18"/>
    <s v="FND-29340"/>
    <s v="R2-MPMU"/>
    <x v="1"/>
    <s v="MPMU-CC6: Retroalimentar al personal de atención  y trámite de PQR las incidencias presentadas con el fin de realizar acciones correctivas."/>
    <x v="2"/>
    <s v="Descripción: En el informe de gestión mensual de la División de Atención al Cliente se consolida la gestión realizada a la calidad de las PQR conforme a los criterios establecidos en el &quot;MUAC051 Calidad PQR´s Escritas&quot; generando un reporte estadístico de las incidencias encontradas, el cual se retroalimenta al equipo de Analistas y Profesionales encargados de dar respuesta a las PQR para generar las acciones correctivas."/>
    <s v="Control Vigente"/>
    <s v="Informe de gestión  de la División de Atención  al Cliente_x000a_(Capítulo: Calidad PQRs Escritas)"/>
    <s v="Agudelo Cruz, Gina Paola_x000a_Ariza Gonzalez, Jorge Eduardo"/>
    <s v="Delgado Munevar, Aura Patricia"/>
    <s v=""/>
    <s v="1/01/2024"/>
    <s v="31/12/2024"/>
    <s v="Con Autocontrol"/>
    <s v="Cumplida"/>
    <s v="Durante el periodo no se activó el control correctivo porque no se materializo la consecuencia identificada"/>
    <s v="Con Monitoreo/Seguimiento"/>
    <s v="Durante el periodo no se activó el control correctivo, ya que no se materializo la consecuencia identificada;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s v="Control revisado"/>
    <s v="19/09/2024"/>
    <x v="0"/>
    <x v="4"/>
    <s v="Es control correctivo"/>
    <m/>
  </r>
  <r>
    <s v="RP-4972"/>
    <x v="18"/>
    <s v="FND-29339"/>
    <s v="R1-MPMU"/>
    <x v="1"/>
    <s v="MPMU-CP1: Verificar y validar los parámetros técnicos, comerciales y geográficos asociados a las cuentas contrato  con el fin de minimizar las inconsistencias y asegurar la calidad de la data para el proceso masivo de la factura."/>
    <x v="1"/>
    <s v="Descripción: De acuerdo al calendario de facturación, se descarga de SAP por porción los suscriptores facturables y se realiza una validación de la integridad de los parámetros técnicos, comerciales y geográficos asociados a las cuentas contrato que pueden afectar la calidad de la data para el proceso masivo de la factura. Posteriormente, se genera informes que son remitidos a los Directores Comerciales y encargados del proceso en las zonas para su análisis y actualización de parámetros."/>
    <s v="Control Vigente"/>
    <s v="1)Reporte de Preselección_x000a__x000a_2)Correo electrónico enviado a las zonas _x000a__x000a_3)Memorando Interno con el consolidado de la vigencia de facturación (BIMESTRAL)"/>
    <s v="Agudelo Cruz, Gina Paola_x000a_Ariza Gonzalez, Jorge Eduardo"/>
    <s v="Delgado Munevar, Aura Patricia"/>
    <s v="Ger Servicio al Cliente - Dir Apoyo Comercial"/>
    <s v="1/01/2024"/>
    <s v="31/12/2024"/>
    <s v="Con Autocontrol"/>
    <s v="Cumplida"/>
    <s v="Se realiza verificación y validación de los parámetros técnicos, comerciales y geográficos asociados a las cuentas contrato facturables a través de la preselección. "/>
    <s v="Con Monitoreo/Seguimiento"/>
    <s v="Se adjunta como el correo electrónico de catastro de usuarios a las zonas; sin embargo no se adjunta el memorando interno con el consolidado de la información, ni el archivo de preselección. Por lo que no se puede verificar la aplicación correcta del control.;El control se encuentra diseñado en su descripción en la matriz de riesgos de acuerdo con la metodología establecida en el momento de su actualización, es importante que este control se documente en el documento metodológico que aplique y en la nueva matriz de riesgos con las características propias de un control."/>
    <s v="Control revisado"/>
    <s v="13/09/2024"/>
    <x v="0"/>
    <x v="0"/>
    <m/>
    <m/>
  </r>
  <r>
    <s v="RP-4981"/>
    <x v="18"/>
    <s v="FND-29340"/>
    <s v="R2-MPMU"/>
    <x v="1"/>
    <s v="MPMU-CP10: Realizar seguimiento para el cumplimiento de tiempos de respuesta de PQRs conforme a la Ley."/>
    <x v="1"/>
    <s v="Descripción: El auxiliar administrativo nivel 32 del proceso SAPEI encargado del registro de las PQRs realiza seguimiento a los tiempos de respuesta a través del cuadro de control llamado &quot;Gestión Correspondencia SAPEI&quot; con el fin de gestionar una respuesta a la PQR de manera oportuna."/>
    <s v="Control Vigente"/>
    <s v="Cuadro de control &quot;Gestión Correspondencia SAPEI&quot; en excel."/>
    <s v="Agudelo Cruz, Gina Paola_x000a_Ariza Gonzalez, Jorge Eduardo"/>
    <s v="Delgado Munevar, Aura Patricia"/>
    <s v="Ger Servicio al Cliente - Dir Apoyo Comercial"/>
    <s v="1/01/2024"/>
    <s v="31/12/2024"/>
    <s v="Con Autocontrol"/>
    <s v="Cumplida"/>
    <s v="Se realiza seguimiento a los tiempos de respuesta a través del cuadro de control llamado &quot;Gestión Correspondencia SAPEI&quot;. "/>
    <s v="Con Monitoreo/Seguimiento"/>
    <s v="Se adjunta como evidencia y cumplimiento del control  a través del cuadro de control llamado &quot;Gestión Correspondencia SAPEI&quot;;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s v="Control revisado"/>
    <s v="19/09/2024"/>
    <x v="0"/>
    <x v="2"/>
    <m/>
    <m/>
  </r>
  <r>
    <s v="RP-4982"/>
    <x v="18"/>
    <s v="FND-29341"/>
    <s v="R3-MPMU"/>
    <x v="1"/>
    <s v="MPMU-CP11: Atender de forma oportuna las solicitudes aprobadas para la instalación de acometidas."/>
    <x v="1"/>
    <s v="Descripción: Con base en los requerimientos de los usuarios que ya hayan sido aprobados, se realiza una programación para la instalación de acometidas y medidores, planificando el personal, equipos y materiales necesarios. Posteriormente se cuantifica los dias de cumplimiento del aviso."/>
    <s v="Control Vigente"/>
    <s v="Archivo &quot;Seguimiento a la programación de instalación de medidores y acometidas&quot; en excel"/>
    <s v="Agudelo Cruz, Gina Paola_x000a_Ariza Gonzalez, Jorge Eduardo"/>
    <s v="Delgado Munevar, Aura Patricia"/>
    <s v="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Cumplida"/>
    <s v="Se adjunta muestra del cumplimiento del control por parte de la Zonas"/>
    <s v="Con Monitoreo/Seguimiento"/>
    <s v="Se adjunta como evidencia y cumplimiento del control a través de archivo consolidado donde se registra la información, del cual se anexa muestra.;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s v="Control revisado"/>
    <s v="19/09/2024"/>
    <x v="0"/>
    <x v="2"/>
    <m/>
    <m/>
  </r>
  <r>
    <s v="RP-4983"/>
    <x v="18"/>
    <s v="FND-29341"/>
    <s v="R3-MPMU"/>
    <x v="1"/>
    <s v="MPMU-CP12: Realizar seguimiento a la gestión operativa y comercial de la zona."/>
    <x v="1"/>
    <s v="Descripción: En este espacio cada Dirección de zona expone las principales dificultades o necesidades relacionadas con la gestión operativa y comercial, con el fin de dar solución o proponer planes de trabajo, acorde con la Resolución N° 164 de 2015 Subcomités de Control Interno."/>
    <s v="Control Vigente"/>
    <s v="Acta de Subcomité de Control Interno de las Gerencias de Zona"/>
    <s v="Agudelo Cruz, Gina Paola_x000a_Ariza Gonzalez, Jorge Eduardo"/>
    <s v="Delgado Munevar, Aura Patricia"/>
    <s v="Gerencia Servicio al Cliente - Ger Z5_x000a_Gerencia Servicio al Cliente - Ger Z4_x000a_Gerencia Servicio al Cliente - Ger Z2_x000a_Gerencia Servicio al Cliente - Ger Z3_x000a_Gerencia Servicio al Cliente - Ger Z1"/>
    <s v="1/01/2024"/>
    <s v="31/12/2024"/>
    <s v="Con Autocontrol"/>
    <s v="Cumplida"/>
    <s v="Se adjunta muestra de los subcomite realizados por las Zonas, en donde se revisan los diferentes temas establecidos en la Resolución 1034 del 18 de diciembre de 2023"/>
    <s v="Con Monitoreo/Seguimiento"/>
    <s v="Se cargan los informes por zona con el capítulo correspondiente para las zonas 1 de junio, la zona 2 mayo y agosto, la zona 3 junio y julio, la zona 4 junio y la zona 5 agosto se puede evidenciar la ejecución del control en todo el period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s v="Control revisado"/>
    <s v="20/09/2024"/>
    <x v="0"/>
    <x v="2"/>
    <m/>
    <m/>
  </r>
  <r>
    <s v="RP-4984"/>
    <x v="18"/>
    <s v="FND-29341"/>
    <s v="R3-MPMU"/>
    <x v="1"/>
    <s v="MPMU-CP13: Asesorar a los clientes en el proceso de acometidas para incorporarlos como usuarios de los servicios de acueducto y/o alcantarillado, o que se encuentren desarrollando proyectos de construcción de unidades residenciales o no residenciales."/>
    <x v="1"/>
    <s v="Descripción: Dentro de los procedimientos MPMU0201P, MPMU0202P, MPMU0203P, MPMU0204P se indica que el Tecnólogo de obras civiles realiza las visitas de asesoría técnica previa a la radicación de documentos por parte del urbanizador o constructor, con el objetivo de indicarle a éste las obras necesarias para la instalación del servicio solicitado. Posteriormente, el Tecnólogo de obras civiles verifica en terreno y recibe a conformidad las obras, informando al usuario para que radique la solicitud de instalación. Finalmente, el funcionario designado en urbanizadores y constructores crea el registro en SAP, realiza la liquidación y da trámite de acuerdo con el tipo de solicitud (acometidas de acueducto o alcantarillado, independizaciones, ampliaciones de diámetro, servicio temporal de obra TPO), generando la orden de ejecución a la División Operación Comercial de las zonas."/>
    <s v="Control Vigente"/>
    <s v="Cuadro de indicadores mensual de las zonas."/>
    <s v="Agudelo Cruz, Gina Paola_x000a_Ariza Gonzalez, Jorge Eduardo"/>
    <s v="Delgado Munevar, Aura Patric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muestra del cumplimiento del control por parte de la Zonas"/>
    <s v="Con Monitoreo/Seguimiento"/>
    <s v="Se adjunta como evidencia de ejecución el reporte del indicador por zona cargado en APA;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s v="Control revisado"/>
    <s v="20/09/2024"/>
    <x v="0"/>
    <x v="2"/>
    <m/>
    <m/>
  </r>
  <r>
    <s v="RP-4985"/>
    <x v="18"/>
    <s v="FND-29341"/>
    <s v="R3-MPMU"/>
    <x v="1"/>
    <s v="MPMU-CP14: Notificar a Constructores y Urbanizadores para subsanar  las inconsistencias por las cuales fue inefectiva la ejecución del aviso SAP."/>
    <x v="1"/>
    <s v="Descripción: La División de Operación Comercial de las zonas realiza la revisión y el cierre del aviso SAP de orden de ejecución del servicio, especificando si fue o no efectivo y detallando las causas por las cuales no se pudo ejecutar el servicio. Posteriormente, envía correo electrónico para agilizar el tratamiento con el grupo de Urbanizadores y Constructores, quienes revisan periódicamente el estado de los avisos y realizan las gestiones correspondientes."/>
    <s v="Control Vigente"/>
    <s v="Notificaciones de Correo electrónico enviada a Constructores yUrbanizadores"/>
    <s v="Agudelo Cruz, Gina Paola_x000a_Ariza Gonzalez, Jorge Eduardo"/>
    <s v="Delgado Munevar, Aura Patricia"/>
    <s v="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Cumplida"/>
    <s v="Se adjunta muestra del cumplimiento del control por parte de la Zonas"/>
    <s v="Con Monitoreo/Seguimiento"/>
    <s v="Se realiza ejecución del control, se anexa muestra del reporte realizado a Urbanizadores y Constructores en los casos que fue necesari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s v="Control revisado"/>
    <s v="20/09/2024"/>
    <x v="0"/>
    <x v="2"/>
    <m/>
    <m/>
  </r>
  <r>
    <s v="RP-4986"/>
    <x v="18"/>
    <s v="FND-29341"/>
    <s v="R3-MPMU"/>
    <x v="1"/>
    <s v="MPMU-CP15: Realizar seguimiento y control a los subprocesos de gestión del desarrollo urbano e incorporación de usuarios para detectar las dificultades y ruta crítica en la incorporación de usuarios con el fin de establecer acciones al interior de la Empresa, según lo definido en la Resolución 651 de 2019 Reglamento de Urbanizadores y Constructores (Artículo 9. Seguimiento y Control)."/>
    <x v="1"/>
    <s v="Realizar seguimiento y control a los subprocesos de gestión del desarrollo urbano e incorporación de usuarios_x000a_Objetivo: Realizar seguimiento y control a los subprocesos de gestión del desarrollo urbano e incorporación de usuarios para detectar las dificultades y ruta crítica en la incorporación de usuarios con el fin de establecer acciones al interior de la Empresa, según lo definido en la Resolución 651 de 2019 Reglamento de Urbanizadores y Constructores (Artículo 9. Seguimiento y Control)._x000a_Descripción: El seguimiento se llevará a cabo por el Gerente de Zona, los Directores de Servicio Comercial, los Directores de Servicio Acueducto y Alcantarillado, el delegado de la Dirección de Apoyo Técnico y los profesionales involucrados en el seguimiento al subproceso que determine la Gerencia de Zona. El seguimiento se realizará mínimo cada tres (3) meses o cada vez que así se determine. Cada Gerencia de Zona realiza seguimiento a los compromisos establecidos. A criterio del Gerente de zona, los proyectos considerados de mayor relevancia serán expuestos en comité de Área de la Gerencia Corporativa de Servicio al Cliente. Lo anterior, según lo definido en la Resolución 651 de 2019 Reglamento de Urbanizadores y Constructores (Artículo 9. Seguimiento y Control).  En el caso que no se logre un acuerdo se escala con la Gerencia de Servicio al Cliente."/>
    <s v="Control Vigente"/>
    <s v="Ayudas de memoria de las reuniones de seguimiento _x000a__x000a_Lista de Asistencia de las reuniones de seguimiento"/>
    <s v="Agudelo Cruz, Gina Paola_x000a_Ariza Gonzalez, Jorge Eduardo"/>
    <s v="Delgado Munevar, Aura Patricia"/>
    <s v="Ger Servicio al Cliente - Dir Apoyo Tecnico_x000a_Gerencia Servicio al Cliente - Ger Z5_x000a_Gerencia Servicio al Cliente - Ger Z4_x000a_Gerencia Servicio al Cliente - Ger Z2_x000a_Gerencia Servicio al Cliente - Ger Z3_x000a_Gerencia Servicio al Cliente - Ger Z1_x000a_Gerencia Servicio al Cliente"/>
    <s v="1/01/2024"/>
    <s v="31/12/2024"/>
    <s v="Con Autocontrol"/>
    <s v="Cumplida"/>
    <s v="Se remite soporte de las mesas de seguimiento realizadas de los subprocesos de gestión del desarrollo urbano e incorporación de usuarios."/>
    <s v="Con Monitoreo/Seguimiento"/>
    <s v="Se cargan como evidencia las citaciones a las reuniones realizadas; sin embargo, la evidencia definida para evidenciar la ejecución del control son las listas de asistencias y ayudas de memoria de las reuniones. Por lo anterior, no se puede demostrar ejecución.;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
    <s v="Control revisado"/>
    <s v="20/09/2024"/>
    <x v="0"/>
    <x v="1"/>
    <m/>
    <m/>
  </r>
  <r>
    <s v="RP-4987"/>
    <x v="18"/>
    <s v="FND-29341"/>
    <s v="R3-MPMU"/>
    <x v="1"/>
    <s v="MPMU-CP16: Detectar las dificultades y ruta crítica en la incorporación de usuarios con el fin de establecer acciones entre la Empresa y el Urbanizador o Constructor"/>
    <x v="1"/>
    <s v="Descripción: En esta mesa de trabajo de acuerdo con la complejidad del caso, asisten el Gerente de Zona y/o Director, Supervisor y Coordinador de Urbanizadores y Constructores, que se reúnen con el Urbanizador y/o Constructor con el fin de identificar soluciones, oportunidades de mejoramiento y optimización a través de la revisión de los indicadores del proceso comercial y el detalle de avance de los proyectos y trámites que evidencian demoras y dificultades, generando compromisos de las partes. Lo anterior, según lo definido en la Resolución 651 de 2019 Reglamento de Urbanizadores y Constructores (Artículo 9. Seguimiento y Control). En el caso que no se logre un acuerdo se escala con la Gerencia de Servicio al Cliente."/>
    <s v="Control Vigente"/>
    <s v="Ayudas de memoria de las  mesas agilizadoras_x000a__x000a_Lista de Asistencia de las mesas agilizadoras"/>
    <s v="Agudelo Cruz, Gina Paola_x000a_Ariza Gonzalez, Jorge Eduardo"/>
    <s v="Delgado Munevar, Aura Patricia"/>
    <s v="Ger Servicio al Cliente - Dir Apoyo Tecnico_x000a_Gerencia Servicio al Cliente - Ger Z5_x000a_Gerencia Servicio al Cliente - Ger Z4_x000a_Gerencia Servicio al Cliente - Ger Z2_x000a_Gerencia Servicio al Cliente - Ger Z3_x000a_Gerencia Servicio al Cliente - Ger Z1_x000a_Gerencia Servicio al Cliente"/>
    <s v="1/01/2024"/>
    <s v="31/12/2024"/>
    <s v="Con Autocontrol"/>
    <s v="Cumplida"/>
    <s v="Listado de Mesas agilizadoras Subproceso Gestion del desarrollo urbano e Incorporación de Usuarios aplicativo VUC"/>
    <s v="Con Monitoreo/Seguimiento"/>
    <s v="Se cargan como evidencia la lista de las fechas de las reuniones realizadas; sin embargo, la evidencia definida para evidenciar la ejecución del control son las Ayudas de memoria de las mesas agilizadoras Lista de Asistencia de las mesas agilizadoras. Por lo anterior, no se puede demostrar ejecución.;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s v="Control revisado"/>
    <s v="20/09/2024"/>
    <x v="0"/>
    <x v="1"/>
    <m/>
    <m/>
  </r>
  <r>
    <s v="RP-4988"/>
    <x v="18"/>
    <s v="FND-29342"/>
    <s v="R4-MPMU"/>
    <x v="1"/>
    <s v="MPMU-CP17: Realizar seguimiento al usuario orientado a la solución de las anomalías que impiden la medición de los consumos"/>
    <x v="1"/>
    <s v="Descripción: Cuando el usuario no permite realizar las actividades pertinentes para determinar las diferencias reales de consumos, la Zona optará por ejecutar la actividad más conveniente para dar solución a las anomalías. 1) Comunicación al usuario por incumplimiento del contrato mediante Carta Externa a través de CORI. 2) Reajuste de promedio histórico conforme a SUI (Sistema ünico de Información) 3) Gestión comunitaria contacta al usuario para sensibilizarlo y así gestionar la solución de la anomalía."/>
    <s v="Control Vigente"/>
    <s v="1) Relación excel de Comunicaciones Externa enviadas a los usuarios._x000a__x000a_2) Relación excel de cuentas contrato con cambio de Consumo Promedio Histórico (CPH) registrado en SAP al consumo establecido en SUI._x000a__x000a_3) Relación en excel de los usuarios abordados por gestión Comunitaria."/>
    <s v="Agudelo Cruz, Gina Paola_x000a_Ariza Gonzalez, Jorge Eduardo"/>
    <s v="Delgado Munevar, Aura Patricia"/>
    <s v="Ger Servicio al Cliente - Dir Gestion Comunitaria_x000a_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Cumplida"/>
    <s v="Se adjunta muestra del cumplimiento del control por parte de la Zonas"/>
    <s v="Con Monitoreo/Seguimiento"/>
    <s v="Se cargan evidencia de la zona 1 y 3; sin embargo, la información no contienen 1) Relación excel de Comunicaciones Externa enviadas a los usuarios. 2) Relación excel de cuentas contrato con cambio de Consumo Promedio Histórico (CPH) registrado en SAP al consumo establecido en SUI. 3) Relación en excel de los usuarios abordados por gestión Comunitaria. Lo anterior fueron los medio de verificación definidos para evidenciar la ejecución del control; por lo tanto no se puede indicar el cumplimiento del control;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s v="Control revisado"/>
    <s v="20/09/2024"/>
    <x v="0"/>
    <x v="1"/>
    <m/>
    <m/>
  </r>
  <r>
    <s v="RP-4989"/>
    <x v="18"/>
    <s v="FND-29342"/>
    <s v="R4-MPMU"/>
    <x v="1"/>
    <s v="MPMU-CP18: Asegurar la entrega de los volantes a los usuarios de la cuentas contrato que presentan desviaciones significativas reportadas por precrítica y  entregados por operación comercial."/>
    <x v="1"/>
    <s v="Descripción: El área de precritica remite a operación comercial el archivo de excel reportando los predios a los cuales se debe realizar revisión previa a facturación para su revisión y posteriormente precritica remite el arhivo final al contratista de impresión de volantes. Finalmente, el área de Operación Comercial gestiona la entrega de los volantes al usuario con el grupo de reparto."/>
    <s v="Control Vigente"/>
    <s v="Planilla Control Trabajo Volanteo"/>
    <s v="Agudelo Cruz, Gina Paola_x000a_Ariza Gonzalez, Jorge Eduardo"/>
    <s v="Delgado Munevar, Aura Patricia"/>
    <s v="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Cumplida"/>
    <s v="Se adjunta muestra del cumplimiento del control por parte de la Zonas"/>
    <s v="Con Monitoreo/Seguimiento"/>
    <s v="Solo se carga evidencia de cumplimiento del control para la zona 3. Se recuerda que el control debe ejecutar en todas las zonas.;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
    <s v="Control revisado"/>
    <s v="20/09/2024"/>
    <x v="0"/>
    <x v="0"/>
    <m/>
    <m/>
  </r>
  <r>
    <s v="RP-4990"/>
    <x v="18"/>
    <s v="FND-29342"/>
    <s v="R4-MPMU"/>
    <x v="1"/>
    <s v="MPMU-CP19: Realizar la planificación de recursos de acuerdo con las necesidades requeridas para la operación y la demanda de los usuarios"/>
    <x v="1"/>
    <s v="Descripción: Anualmente las zonas remiten las necesidades de medidores, cajillas y demás materiales para que la Dirección de Apoyo Técnico tramite lo correspondiente de acuerdo con lo definido en el procedimiento MPEE0209P &quot;Planificación y control de centros de costo&quot;."/>
    <s v="Control Vigente"/>
    <s v="MPEE0209F09 &quot;Plantilla planificación y presupuestación&quot;"/>
    <s v="Agudelo Cruz, Gina Paola_x000a_Ariza Gonzalez, Jorge Eduardo"/>
    <s v="Delgado Munevar, Aura Patricia"/>
    <s v="Ger Servicio al Cliente - Dir Apoyo Tecnico_x000a_Gerencia Servicio al Cliente - Ger Z5_x000a_Gerencia Servicio al Cliente - Ger Z4_x000a_Gerencia Servicio al Cliente - Ger Z2_x000a_Gerencia Servicio al Cliente - Ger Z3_x000a_Gerencia Servicio al Cliente - Ger Z1"/>
    <s v="1/01/2024"/>
    <s v="31/12/2024"/>
    <s v="Con Autocontrol"/>
    <s v="Cumplida"/>
    <s v="Se anexa formato diligenciado por la Dirección de Apoyo Técnico remitida a la Gerencia de Planeamiento; en dicho documento se encuentran diferentes items y grupos, en los cuales s encuentra medidores, materiales, entre otros. "/>
    <s v="Con Monitoreo/Seguimiento"/>
    <s v="La evidencia que se carga corresponde al año 2023, se debe tener en cuenta que la periodicidad del control es anual y puede que no se haya ejecutado aún, si es así debería haberse informado en el autocontrol y cargar la evidencia que corresponda en el periodo que se ejecute.;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
    <s v="Control revisado"/>
    <s v="20/09/2024"/>
    <x v="0"/>
    <x v="3"/>
    <m/>
    <m/>
  </r>
  <r>
    <s v="RP-4973"/>
    <x v="18"/>
    <s v="FND-29339"/>
    <s v="R1-MPMU"/>
    <x v="1"/>
    <s v="MPMU-CP2: Dar tratamiento a las cuentas contrato que son susceptibles de facturación para que sean incluidas dentro del proceso masivo de la generación de la factura."/>
    <x v="1"/>
    <s v="Descripción: 1) El grupo de masivos genera el reporte de las cuentas contrato que no facturaron con clase de instalación 01.Activo y 02.Suspendido; posteriormente, lo remite al área de critica analítica de las zonas. 2) El área de critica de las zonas analiza el reporte de masivos, da tratamiento a las cuentas susceptibles de facturar y reporta aquellas que no son de su competencia a las diferentes áreas de la Empresa. Finalmente, reporta el resultado obtenido al grupo masivo de la factura."/>
    <s v="Control Vigente"/>
    <s v="1)Archivo Excel de Clase de Instalación_x000a__x000a_2)Correo electrónico al área (cuando aplique)"/>
    <s v="Agudelo Cruz, Gina Paola_x000a_Ariza Gonzalez, Jorge Eduardo"/>
    <s v="Delgado Munevar, Aura Patricia"/>
    <s v="Ger Servicio al Cliente - Dir Apoyo Comercial_x000a_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Cumplida"/>
    <s v="Se adjunta soporte de ejecución del control por parte del área"/>
    <s v="Con Monitoreo/Seguimiento"/>
    <s v="Se adjunta como el correo y los archivos con la información de las clases de instalación, no es fácil identificar con la información cargada si corresponde a la ejecución del control en el periodo evaluad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
    <s v="Control revisado"/>
    <s v="19/09/2024"/>
    <x v="0"/>
    <x v="0"/>
    <m/>
    <m/>
  </r>
  <r>
    <s v="RP-4991"/>
    <x v="18"/>
    <s v="FND-29342"/>
    <s v="R4-MPMU"/>
    <x v="1"/>
    <s v="MPMU-CP20: Identificar y reportar las cuentas contrato que han sido objeto de estimación a las diferentes áreas (acueducto, alcantarillado, división atención al cliente, división operación comercial) para que realicen las gestiones correspondientes."/>
    <x v="1"/>
    <s v="Descripción: El equipo de crítica genera un reporte de las cuentas facturadas por promedio a través del módulo de pantalla única de crítica analítica (PUCA) y remite por correo electronico el archivo de excel a las áreas responsables (acueducto, alcantarillado, división atención al cliente, división operación comercial) para que realicen las gestiones correspondientes."/>
    <s v="Control Vigente"/>
    <s v="Archivo Excel de cuentas contrato facturada por promedio_x000a__x000a_Correo electrónico al área que aplique"/>
    <s v="Agudelo Cruz, Gina Paola_x000a_Ariza Gonzalez, Jorge Eduardo"/>
    <s v="Delgado Munevar, Aura Patricia"/>
    <s v="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Cumplida"/>
    <s v="Se adjunta muestra del cumplimiento del control por parte de la Zonas"/>
    <s v="Con Monitoreo/Seguimiento"/>
    <s v="Se carga el archivo de Excel con la lista de cuentas contrato facturada por promedio para las zonas 1, 3 y 4. Se recuerda que el control se debe aplicar a todas las zonas.;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
    <s v="Control revisado"/>
    <s v="20/09/2024"/>
    <x v="0"/>
    <x v="0"/>
    <m/>
    <m/>
  </r>
  <r>
    <s v="RP-4993"/>
    <x v="18"/>
    <s v="FND-29342"/>
    <s v="R4-MPMU"/>
    <x v="1"/>
    <s v="MPMU-CP22: Realizar seguimiento a la gestión operativa y comercial de las zonas"/>
    <x v="1"/>
    <s v="Descripción: en este espacio cada Gerencia de zona expone las principales dificultades o necesidades relacionadas con la gestión operativa y comercial, con el fin de dar solución o proponer planes de trabajo acorde con la Resolución N° 164 de 2015 Subcomités de Control Interno. En caso que se requiera los temas se escalan según corresponda en lo niveles respectivos (Gerencia Corporativa de Gestión Humana y Administrativa, Gerencia General)."/>
    <s v="Control Vigente"/>
    <s v="Acta de Subcomité de Control Interno de la Gerencia Corporativa de Servicio al Cliente."/>
    <s v="Agudelo Cruz, Gina Paola_x000a_Ariza Gonzalez, Jorge Eduardo"/>
    <s v="Delgado Munevar, Aura Patricia"/>
    <s v="Gerencia Servicio al Cliente"/>
    <s v="1/01/2024"/>
    <s v="31/12/2024"/>
    <s v="Con Autocontrol"/>
    <s v="Cumplida"/>
    <s v="Se adjunta muestra de los subcomite realizados por las Zonas, en donde se revisan los diferentes temas establecidos en la Resolución 1034 del 18 de diciembre de 2023"/>
    <s v="Con Monitoreo/Seguimiento"/>
    <s v="Se presentan las actas de los subcomités de control interno de acuerdo con lo convenido en el medio de verificación. De la zona 1 se presenta el mes de julio, la zona2 presenta mayo y julio, la zona 3 junio y julio, la zona 4 julio y la zona 5 agosto. Es importante tener en cuenta que los comités deben realizarse al menos 1 vez cada 2 meses, adicionalmente, es importante que en los informes se unifique la información a presentar.;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
    <s v="Control revisado"/>
    <s v="23/09/2024"/>
    <x v="0"/>
    <x v="2"/>
    <m/>
    <m/>
  </r>
  <r>
    <s v="RP-4994"/>
    <x v="18"/>
    <s v="FND-29343"/>
    <s v="R5-MPMU"/>
    <x v="1"/>
    <s v="MPMU-CP23: Identificar los predios con consumos dejados de facturar para gestionar posteriormente la recuperación de esos consumos."/>
    <x v="1"/>
    <s v="Descripción: Los predios con consumos dejados de facturar se identificarán a través de reportes semestrales descargados del sistema de Información Empresarial, teniendo en cuenta los siguientes criterios, entre otros: * Disminución sistemática de consumos. * Cuentas contrato cortadas con diferencia de lectura. * Anomalías registradas por los procesos de lectura y critica analítica. * Base de medidores adulterados."/>
    <s v="Control Vigente"/>
    <s v="Archivo excel &quot;Base Maestra de Análisis de Consumo&quot;"/>
    <s v="Agudelo Cruz, Gina Paola_x000a_Ariza Gonzalez, Jorge Eduardo"/>
    <s v="Delgado Munevar, Aura Patricia"/>
    <s v=""/>
    <s v="1/01/2024"/>
    <s v="31/12/2024"/>
    <s v="Con Autocontrol"/>
    <s v="Cumplida"/>
    <s v="Se adjunta muestra del cumplimiento del control por parte de la Zonas"/>
    <s v="Con Monitoreo/Seguimiento"/>
    <s v="Solo se presenta información de la zona 4, por lo anterior, no es posible validar la ejecución del control en el period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
    <s v="Control revisado"/>
    <s v="23/09/2024"/>
    <x v="0"/>
    <x v="0"/>
    <m/>
    <m/>
  </r>
  <r>
    <s v="RP-4974"/>
    <x v="18"/>
    <s v="FND-29339"/>
    <s v="R1-MPMU"/>
    <x v="1"/>
    <s v="MPMU-CP3: Analizar el spool de impresión del proceso masivo de facturación y reportar si las cuentas contrato facturadas de una porción en la vigencia anterior facturan en la vigencia actual, con el fin de analizar en las zonas la situación de aquellas cuentas contrato que no se facturaron."/>
    <x v="1"/>
    <s v="Descripción: Catastro de usuarios recibe el spool de impresión del proceso masivo de facturación y los compara con la base de preselección de la vigencia actual y las tres vigencias anteriores facturadas, generando al término de la facturación de cada porción el Reporte de Facturación Total, remitiéndolo a las zonas comerciales con el fin de cada una realice el análisis correspondiente y las actualizaciones en los casos que aplique. En este informe se detalla por porción: Las cuentas seleccionadas no facturadas en el spool, cuentas con clase de instalación mayor a 2, cuentas con baja parcial, cuentas con consumo cero reiterativas, cuentas promedio reiterativas, cuentas con y sin mínimo vital, entre otras, conforme a lo establecido en el MUAC067 Manual Catastro de Usuarios Base de Datos e Informe FACTO."/>
    <s v="Control Vigente"/>
    <s v="Infome Facto (facturación total)"/>
    <s v="Agudelo Cruz, Gina Paola_x000a_Ariza Gonzalez, Jorge Eduardo"/>
    <s v="Delgado Munevar, Aura Patricia"/>
    <s v="Ger Servicio al Cliente - Dir Apoyo Comercial"/>
    <s v="1/01/2024"/>
    <s v="31/12/2024"/>
    <s v="Con Autocontrol"/>
    <s v="Cumplida"/>
    <s v="Se adjunta informe de critica, dando cumplimiento al control"/>
    <s v="Con Monitoreo/Seguimiento"/>
    <s v="El medio de verificación definido es informe de facturación total, se carga el reporte de facturación de los meses abril y mayo de la zona 4._x000a_ Para poder identificar si el control se esta ejecutando es necesario que se cargue la información del periodo evaluado (mayo, junio, julio y agosto) de las 5 zonas. Adicionalmente, se espera que se use el formato informe definido por la empresa.;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
    <s v="Control revisado"/>
    <s v="19/09/2024"/>
    <x v="0"/>
    <x v="0"/>
    <m/>
    <m/>
  </r>
  <r>
    <s v="RP-5008"/>
    <x v="18"/>
    <s v="FND-29354"/>
    <s v="R11-MPMU"/>
    <x v="1"/>
    <s v="MPMU-CP34: Garantizar que los predios incorporados en el sistema de informacion comercial , no existan con otra cuenta contrato."/>
    <x v="1"/>
    <s v="Descripcion: Validar los datos recolectados en terreno y reportados por el funcionario"/>
    <s v="Control Vigente"/>
    <s v="Reporte de Incorporacion de predios al sistema de informacion comercial"/>
    <s v="Agudelo Cruz, Gina Paola_x000a_Ariza Gonzalez, Jorge Eduardo"/>
    <s v="Delgado Munevar, Aura Patricia"/>
    <s v="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Vencida"/>
    <s v="Se adjunta soportes de las incorporación, dando cumplimiento al control"/>
    <s v="Con Monitoreo/Seguimiento"/>
    <s v="La evidencia que se carga no corresponde a la información de todas las zonas por lo que no se puede verificar la ejecución del control en el period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
    <s v="Control revisado"/>
    <s v="1/10/2024"/>
    <x v="0"/>
    <x v="0"/>
    <m/>
    <m/>
  </r>
  <r>
    <s v="RP-4975"/>
    <x v="18"/>
    <s v="FND-29339"/>
    <s v="R1-MPMU"/>
    <x v="1"/>
    <s v="MPMU-CP4: Asegurar el cumplimiento del calendario de facturación  conforme a los términos establecidos por la Ley para el servicio de acueducto y alcantarillado."/>
    <x v="1"/>
    <s v="Descripción: Cada zona define un calendario operativo enmarcado dentro del Calendario de Facturación que se elabora conforme a los términos de Ley (lectura, revisión, liquidación, facturación, volanteo, reparto, entre otras), realizando seguimiento a las fechas establecidas en el mismo y generando las respectivas gestiones para subsanar."/>
    <s v="Control Vigente"/>
    <s v="Calendario Operativo de Facturación_x000a__x000a_Calendario de Facturación"/>
    <s v="Agudelo Cruz, Gina Paola_x000a_Ariza Gonzalez, Jorge Eduardo"/>
    <s v="Delgado Munevar, Aura Patricia"/>
    <s v="Ger Servicio al Cliente - Ger Z5 - Dir Servicio Comercial Z5_x000a_Ger Servicio al Cliente - Ger Z4 - Dir Servicio Comercial Z4_x000a_Ger Servicio al Cliente - Ger Z2 - Dir Servicio Comercial Z2_x000a_Ger Servicio al Cliente - Ger Z3 - Dir Servicio Comercial Z3_x000a_Ger Servicio al Cliente - Ger Z1 - Dir Servicio Comercial Z1"/>
    <s v="1/01/2024"/>
    <s v="31/12/2024"/>
    <s v="Con Autocontrol"/>
    <s v="Cumplida"/>
    <s v="Se adjunta calendario de facturación, dadno cumplimiento al control"/>
    <s v="Con Monitoreo/Seguimiento"/>
    <s v="Se cargan 4 calendarios de facturación; sin embargo, sólo 1 contiene la información de los 4 meses del periodo a monitorear, no se logra identificar de qué zona es cada archivo. Es importante que la información que se cargue corresponda a las 5 zonas de la empresa.;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s v="Control revisado"/>
    <s v="19/09/2024"/>
    <x v="0"/>
    <x v="0"/>
    <m/>
    <m/>
  </r>
  <r>
    <s v="RP-4976"/>
    <x v="18"/>
    <s v="FND-29339"/>
    <s v="R1-MPMU"/>
    <x v="1"/>
    <s v="MPMU-CP5: Asegurar que las actividades definidas en el contrato de impresión de facturas se cumplan con la oportunidad definida en el mismo."/>
    <x v="1"/>
    <s v="Descripción: El supervisor del contrato efectúa el seguimiento conforme a lo establecido en el manual de supervisisión y anexo técnico, garantizando el cumplimiento de las obligaciones del contratista de impresión de facturas."/>
    <s v="Control Vigente"/>
    <s v="Informe de gestión mensual del contrato"/>
    <s v="Agudelo Cruz, Gina Paola_x000a_Ariza Gonzalez, Jorge Eduardo"/>
    <s v="Delgado Munevar, Aura Patricia"/>
    <s v="Ger Servicio al Cliente - Dir Apoyo Comercial"/>
    <s v="1/01/2024"/>
    <s v="31/12/2024"/>
    <s v="Con Autocontrol"/>
    <s v="Cumplida"/>
    <s v="Se realiza seguimiento al contrato de impresión de facturas y se verifica el cumplimiento de las obligaciones a través de la revisión del informe de gestión mensual entregado por el contratista."/>
    <s v="Con Monitoreo/Seguimiento"/>
    <s v="Se cargan los informes de gestión del contrato que ejecuta la impresión de las facturas de los meses enero, febrero, marzo, abril, mayo y junio; sin embargo, no se cargan los de los meses julio y agosto que hacen parte del periodo de objeto del monitoreo. Por lo que no se puede identificar la ejecución del control en todo el period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s v="Control revisado"/>
    <s v="19/09/2024"/>
    <x v="0"/>
    <x v="0"/>
    <m/>
    <m/>
  </r>
  <r>
    <s v="RP-4978"/>
    <x v="18"/>
    <s v="FND-29340"/>
    <s v="R2-MPMU"/>
    <x v="1"/>
    <s v="MPMU-CP7: Controlar  la asignación de PQRs y cumplimiento de tiempos de respuesta conforme a la Ley."/>
    <x v="1"/>
    <s v="Descripción: El Tipificador de cada Zona asigna las PQR al personal de Atención al Cliente encargado de dar respuesta e informa al funcionario de Control Gestión. El funcionario de Control Gestión realiza seguimiento a los tiempos a través del cuadro de control y seguimiento, con el fin de gestionar una respuesta de manera oportuna. Así mismo, Servicios Administrativos le informa al funcionario responsable de la respuesta de la PQR que hubo una devolución de la misma para que realice la respectiva gestión. Por su parte, de manera complementaria el Tipificador o funcionario que haya sido designado en la División de Atención al Cliente de cada Zona debe verificar en CORI las salidas que se encuentran en estado &quot;Revisión de Documentos&quot; con el fin de remitirlas al funcionario responsable y que éste realice la gestión pertinente y el documento inicie nuevamente el flujo de correspondencia y así cumplir con la debida notificación al usuario."/>
    <s v="Control Vigente"/>
    <s v="Informe de gestión  de la División de Atención  al Cliente _x000a_(Capítulo: Control y seguimiento de PQRs)"/>
    <s v="Agudelo Cruz, Gina Paola_x000a_Ariza Gonzalez, Jorge Eduardo"/>
    <s v="Delgado Munevar, Aura Patricia"/>
    <s v=""/>
    <s v="1/01/2024"/>
    <s v="31/12/2024"/>
    <s v="Con Autocontrol"/>
    <s v="Cumplida"/>
    <s v="Se realiza seguimiento a la asignación y respuesta de PQRS, información que se registra en el Informe de la División de Atención al Cliente de las zonas, del cual se adjunta una muestra."/>
    <s v="Con Monitoreo/Seguimiento"/>
    <s v="Se cargan los informes por zona con el capítulo correspondiente al seguimiento de las pqrs; sin embargo, solo se carga para la zona 1, 2, 3, y 5 el informe se los meses mayo y junio y de la zona 4 el informe de mayo, se recuerda que el periodo monitoreado corresponde al cuatrimestre de mayo a agosto por lo que no se puede evidenciar la ejecución del control en todo el period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s v="Control revisado"/>
    <s v="19/09/2024"/>
    <x v="0"/>
    <x v="0"/>
    <m/>
    <m/>
  </r>
  <r>
    <s v="RP-4979"/>
    <x v="18"/>
    <s v="FND-29340"/>
    <s v="R2-MPMU"/>
    <x v="1"/>
    <s v="MPMU-CP8: Garantizar la atención oportuna de la totalidad de las PQRs cuando se incremente significativamente la reclamación por parte de los usuarios."/>
    <x v="1"/>
    <s v="Descripción: En el evento que una zona en particular presente desbordamiento para la oportuna atención de las PQRs, solicitará apoyo a través de correo electrónico a los Jefes de División de Atención al Cliente de las otras zonas y/o realizará programación de jornadas adicionales, previa autorización de los jefes inmediatos. Adicionalmente, se puede reasignar las PQR o priorizar responsabilidades de la División, con el fin de disminuir el riesgo de incumplimiento de la normatividad vigente."/>
    <s v="Control Vigente"/>
    <s v="Informe de gestión  de la División de Atención  al Cliente _x000a_(Capítulo: Reasignación de PQRs)"/>
    <s v="Agudelo Cruz, Gina Paola_x000a_Ariza Gonzalez, Jorge Eduardo"/>
    <s v="Delgado Munevar, Aura Patricia"/>
    <s v=""/>
    <s v="1/01/2024"/>
    <s v="31/12/2024"/>
    <s v="Con Autocontrol"/>
    <s v="Cumplida"/>
    <s v="Se adjuntan informes de la División de atención al cliente de las Zonas, dando cumplimiento al control."/>
    <s v="Con Monitoreo/Seguimiento"/>
    <s v="Se cargan los informes por zona con el capítulo correspondiente a la reasignación de pqrs para las zonas 1, 2, 3, 4 y 5 el informe se los meses mayo y junio, se recuerda que el periodo monitoreado corresponde al cuatrimestre de mayo a agosto por lo que no se puede evidenciar la ejecución del control en todo el periodo.;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s v="Control revisado"/>
    <s v="19/09/2024"/>
    <x v="0"/>
    <x v="0"/>
    <m/>
    <m/>
  </r>
  <r>
    <s v="RP-4980"/>
    <x v="18"/>
    <s v="FND-29340"/>
    <s v="R2-MPMU"/>
    <x v="1"/>
    <s v="MPMU-CP9: Hacer control de calidad de la respuesta de PQRs SAPEI"/>
    <x v="1"/>
    <s v="Descripción: 1) Antes de la firma de la Carta Externa, el Profesional Especializado SAPEI revisa que se haya dado respuesta a la totalidad de las pretensiones. 2) Servicios Administrativos le informa a la secretaria nivel 41 de la Dirección Apoyo Comercial que generó la comunicación por el Sistema de Correspondencia CORI la existencia de una devolución de la misma para que realice la respectiva gestión y el documento inicie nuevamente el flujo de correspondencia y así cumplir con la debida notificación al usuario."/>
    <s v="Control Vigente"/>
    <s v="1) Carta Externa con  transcrpicón de pretensiones y su respectiva respuesta._x000a__x000a_2) Notificación electrónica o física de no entrega de la Carta Externa"/>
    <s v="Agudelo Cruz, Gina Paola_x000a_Ariza Gonzalez, Jorge Eduardo"/>
    <s v="Delgado Munevar, Aura Patricia"/>
    <s v="Ger Servicio al Cliente - Dir Apoyo Comercial"/>
    <s v="1/01/2024"/>
    <s v="31/12/2024"/>
    <s v="Con Autocontrol"/>
    <s v="Cumplida"/>
    <s v="Se realiza revisión por parte del profesional encargado de la respuesta y el contenido de las cartas enviadas a los usuarios SAPEI, se anexan las cartas externas enviadas, por otra parte se informa que no se ha presentado devolución de oficios por CORI.  "/>
    <s v="Con Monitoreo/Seguimiento"/>
    <s v="Se adjunta como evidencia y cumplimiento del control las cartas externas enviadas, por otra parte se informa que no se ha presentado devolución de oficios por CORI;El control se encuentra diseñado en su descripción en la matriz de riesgos de acuerdo con la metodología establecida en el momento que se redactó; es importante que este control se documente en el documento metodológico que aplique y en la nueva matriz de riesgos con las características propias de un control de acuerdo con la metodología vigente en el 2024."/>
    <s v="Control revisado"/>
    <s v="19/09/2024"/>
    <x v="0"/>
    <x v="2"/>
    <m/>
    <m/>
  </r>
  <r>
    <s v="RP-6092"/>
    <x v="5"/>
    <s v="FND-29514"/>
    <s v="R1-MPFA"/>
    <x v="2"/>
    <s v="MPFA-CP1: Exigencias y obligaciones al contratista en el documento&quot;Condiciones y términos de la invitación&quot;,  Capitulo 1. Introducción y régimen aplicable, Numeral 7."/>
    <x v="1"/>
    <s v="Exigencias y obligaciones al contratista en el documento&quot;Condiciones y términos de la invitación&quot;,  Capitulo 1. Introducción y régimen aplicable, Numeral 7."/>
    <s v="Control Vigente"/>
    <s v="Informe entregado por proveedor"/>
    <s v="Alayon Vargas, Olga Teresa_x000a_Romero Barbosa, Ana Maria"/>
    <s v="Muñoz Rodriguez, Maira Sofia"/>
    <s v="Secretaria General - Dir Seguros"/>
    <s v="1/01/2024"/>
    <s v="31/12/2024"/>
    <s v="Con Autocontrol"/>
    <s v="Cumplida"/>
    <s v="A la fecha la UT Proseguros - Correcol no ha realizado ni coordinado la realización de ninguna prueba de aceites dieléctricos en los transformadores, por lo tanto, no requiere solicitud de plan de emergencia y/o contingencia para este tipo de prueba. El corredor mediante ISG 1760 2023 – US – 0039 – 2024  confirma lo anterior. _x000a_ "/>
    <s v="Con Monitoreo/Seguimiento"/>
    <s v="A la fecha no se han realizado pruebas de aceites dieléctricos en los transformadores."/>
    <s v="Control revisado"/>
    <s v="23/09/2024"/>
    <x v="0"/>
    <x v="4"/>
    <s v="No se requirió aplicar"/>
    <m/>
  </r>
  <r>
    <s v="RP-6093"/>
    <x v="5"/>
    <s v="FND-29514_x000a_FND-29515_x000a_FND-29516"/>
    <s v="R1-MPFA_x000a_R2-MPFA_x000a_R3-MPFA"/>
    <x v="2"/>
    <s v="MPFA-CP2: Verificación de cumplimiento de planes complementarios"/>
    <x v="1"/>
    <s v="Verificación de cumplimiento de planes complementarios"/>
    <s v="Control Vigente"/>
    <s v="Informe de gestión del contrato_x000a__x000a_Soportes de mantenimiento (aseo, reparación, etc) en baños portátiles."/>
    <s v="Alayon Vargas, Olga Teresa_x000a_Romero Barbosa, Ana Maria_x000a_Suarez Alvarado, Luz Martha"/>
    <s v="Muñoz Rodriguez, Maira Sofia"/>
    <s v="Secretaria General - Dir Seguridad_x000a_Secretaria General - Dir Seguros"/>
    <s v="1/01/2024"/>
    <s v="31/12/2024"/>
    <s v="Con Autocontrol"/>
    <s v="Cumplida"/>
    <s v="Esta actividad fue cumplida de acuerdo a fecha programada de 31/12/2023. Por lo tanto no se agregan soportes"/>
    <s v="Con Monitoreo/Seguimiento"/>
    <s v="Dentro del marco del autocontrol, se relaciona que las actividades fueron cumplidas."/>
    <s v="Control revisado"/>
    <s v="23/09/2024"/>
    <x v="0"/>
    <x v="2"/>
    <m/>
    <m/>
  </r>
  <r>
    <s v="RP-6148"/>
    <x v="7"/>
    <s v="FND-29546"/>
    <s v="R2-MPFC"/>
    <x v="2"/>
    <s v="MPFC-CC8: Contar con Kit Antiderrame para contener un eventual derrame de sustancias químicas"/>
    <x v="2"/>
    <s v="Contar con Kit Antiderrame para contener un eventual derrame de sustancias químicas."/>
    <s v="Control Vigente"/>
    <s v="Registro fotografico"/>
    <s v="Gonzalez Lizarazo, Ingrid"/>
    <s v="Muñoz Rodriguez, Maira Sofia"/>
    <s v="Ger de Tecnologia - Dir Servicios Tecnicos"/>
    <s v="1/01/2024"/>
    <s v="31/12/2024"/>
    <s v="Con Autocontrol"/>
    <s v="Cumplida"/>
    <s v=" Se cuenta con Kit Antiderrame para contener un eventual derrame de sustancias químicas, se adjunta registro fotográfico del kit antiderrame como evidencia del cumplimiento de este control. _x000a_ Se solicita que se verifique el cargue de evidencias puesto que en Excel del Monitoreo 1er cuatrimestre de 2024 aparece que no se cargo evidencias y revisando en ARCHER la evidencia si se cargo para el periodo de enero a abril._x000a_  "/>
    <s v="Con Monitoreo/Seguimiento"/>
    <s v="Diseño del control:_x000a_ El control se encuentra diseñado de acuerdo con la metodología establecida en el documento metodológico,._x000a_ Ejecución del control:_x000a_ Las evidencias cargadas cumplen con el medio de verificación definido ."/>
    <s v="Control revisado"/>
    <s v="23/09/2024"/>
    <x v="0"/>
    <x v="2"/>
    <m/>
    <m/>
  </r>
  <r>
    <s v="RP-6399"/>
    <x v="7"/>
    <s v="FND-29640"/>
    <s v="R3-MPFC"/>
    <x v="2"/>
    <s v="MPFC-CP10: Realizar una gestión Integral de los Residuos Peligrosos generados, con gestores autorizados"/>
    <x v="1"/>
    <s v="Realizar una gestión Integral de los Residuos Peligrosos generados, con gestores autorizados"/>
    <s v="Control Vigente"/>
    <s v="Certificado de disposición final o manifiesto de entrega de los residuos peligrosos generads en el laboratrio de aguas  con gestores autorizados."/>
    <s v="Gonzalez Lizarazo, Ingrid"/>
    <s v="Muñoz Rodriguez, Maira Sofia"/>
    <s v=""/>
    <s v="1/01/2024"/>
    <s v="31/12/2024"/>
    <s v="Con Autocontrol"/>
    <s v="Cumplida"/>
    <s v="Se realizar una gestión Integral de los Residuos Peligrosos generados en el laboratorio de aguas , con gestores autorizados, se adjunta manifiesto de disposición como eviencia del cumplimiento de esta actividad. ( periodo mayo-agosto de 2024)"/>
    <s v="Con Monitoreo/Seguimiento"/>
    <s v="Diseño del control: El control se encuentra diseñado de acuerdo con la metodología establecida en el documento metodológico._x000a_ Ejecución del control: Las evidencias cargadas cumplen con el medio de verificación definido (manifiesto de disposición de RESPEL)."/>
    <s v="Control revisado"/>
    <s v="23/09/2024"/>
    <x v="0"/>
    <x v="2"/>
    <m/>
    <m/>
  </r>
  <r>
    <s v="RP-6400"/>
    <x v="7"/>
    <s v="FND-29544"/>
    <s v="R4-MPFC"/>
    <x v="2"/>
    <s v="MPFC-CP11: Realizar una gestión Integral de los Residuos no Peligrosos (lodos o biosólidos) generados, con gestores autorizados -"/>
    <x v="1"/>
    <s v="Realizar una gestión Integral de los Residuos no Peligrosos (lodos o biosólidos) generados, con gestores autorizados - "/>
    <s v="Control Vigente"/>
    <s v="Correo electrónico enviado por parte del personal del laboratorio de suelos, dirigido a la DSA informando la generación de este tipo de residuos (Si aplica, en caso de generarse)"/>
    <s v="Gonzalez Lizarazo, Ingrid"/>
    <s v="Muñoz Rodriguez, Maira Sofia"/>
    <s v="Ger de Tecnologia - Dir Servicios Tecnicos"/>
    <s v="1/01/2024"/>
    <s v="31/12/2024"/>
    <s v="Con Autocontrol"/>
    <s v="Cumplida"/>
    <s v="En el periodo de mayo  a agosto  2024  no se han generado residuos no peligrosos ( lodos o biosólidos), por lo que no se ha informado a la DSA.  Se adjunta correo en el que se informa que  no se generaron residuos peligrosos. "/>
    <s v="Con Monitoreo/Seguimiento"/>
    <s v="Diseño del control: El control se encuentra diseñado de acuerdo con la metodología establecida en el documento metodológico_x000a_ Ejecución del control: Las evidencias cargadas cumplen con el medio de verificación definido (no se han generado lodos ni biosólidos, por lo tanto, no se remitió correo a la DSA)"/>
    <s v="Control revisado"/>
    <s v="23/09/2024"/>
    <x v="0"/>
    <x v="2"/>
    <m/>
    <m/>
  </r>
  <r>
    <s v="RP-6397"/>
    <x v="7"/>
    <s v="FND-29546"/>
    <s v="R2-MPFC"/>
    <x v="2"/>
    <s v="MPFC-CP6: Realizar una gestión Integral de los Residuos Peligrosos generados, con gestores autorizados"/>
    <x v="1"/>
    <s v="Realizar una gestión Integral de los Residuos Peligrosos generados, con gestores autorizados."/>
    <s v="Control Vigente"/>
    <s v="Certificado de disposición final o manifiesto de entrega de los residuos peligrosos generads en el laboratrio de aguas  con gestores autorizados."/>
    <s v="Gonzalez Lizarazo, Ingrid"/>
    <s v="Muñoz Rodriguez, Maira Sofia"/>
    <s v="Ger Ambiental - Dir Saneamiento Ambiental"/>
    <s v="1/01/2024"/>
    <s v="31/12/2024"/>
    <s v="Con Autocontrol"/>
    <s v="Cumplida"/>
    <s v="Se realizar una gestión Integral de los Residuos Peligrosos generados en el laboratorio de aguas , con gestores autorizados, se adjunta manifiesto de disposición como evidencia del cumplimiento de esta actividad. ( periodo mayo-agosto de 2024)"/>
    <s v="Con Monitoreo/Seguimiento"/>
    <s v="Diseño del control: El control se encuentra diseñado de acuerdo con la metodología establecida en el documento metodológico_x000a_ Ejecución del control: Las evidencias cargadas cumplen con el medio de verificación definido (manifiesto de disposición de RESPEL)"/>
    <s v="Control revisado"/>
    <s v="23/09/2024"/>
    <x v="0"/>
    <x v="2"/>
    <m/>
    <m/>
  </r>
  <r>
    <s v="RP-6398"/>
    <x v="7"/>
    <s v="FND-29546_x000a_FND-29640"/>
    <s v="R2-MPFC_x000a_R3-MPFC"/>
    <x v="2"/>
    <s v="MPFC-CP7: Realizar capacitación sobre el manejo adecuado de los Residuos Peligrosos generados"/>
    <x v="1"/>
    <s v="Realizar capacitación sobre el manejo adecuado de los Residuos Peligrosos generados "/>
    <s v="Control Vigente"/>
    <s v="Listado de asistencia de capacitación anual realizada por Saneamiento ambiental  al personal  de la dirección de servicios tecnicos en el manejo de residuos peligrosos"/>
    <s v="Gonzalez Lizarazo, Ingrid"/>
    <s v="Muñoz Rodriguez, Maira Sofia"/>
    <s v="Ger de Tecnologia - Dir Servicios Tecnicos_x000a_Ger Ambiental - Dir Saneamiento Ambiental"/>
    <s v="1/01/2024"/>
    <s v="31/12/2024"/>
    <s v="Con Autocontrol"/>
    <s v="Cumplida"/>
    <s v="En lo corrido de  mayo a agosto de la vigencia 2024 no se ha realizado  capacitación por parte de Saneamiento ambiental  sobre el manejo adecuado de los Residuos Peligrosos "/>
    <s v="Con Monitoreo/Seguimiento"/>
    <s v="Diseño del control: El control se encuentra diseñado de acuerdo con la metodología establecida en el documento metodológico_x000a_ Ejecución del control: No se carga de evidencia de la ejecución del control"/>
    <s v="Control revisado"/>
    <s v="23/09/2024"/>
    <x v="0"/>
    <x v="4"/>
    <m/>
    <m/>
  </r>
  <r>
    <s v="RP-6370"/>
    <x v="11"/>
    <s v="FND-29622"/>
    <s v="R4-MPFM"/>
    <x v="2"/>
    <s v="MPFM-CP13"/>
    <x v="1"/>
    <s v="Realizar una adecuada disposición final de los residuos generados durante el mantenimiento"/>
    <s v="Control Vigente"/>
    <s v="Certificados de disposición final de aceites dieléctricos, solo en caso de llegar a generarse"/>
    <s v="Gomez Ortiz, Hernan Oswaldo_x000a_Lopez Parrado, Sonia Patricia"/>
    <s v="Muñoz Rodriguez, Maira Sofia"/>
    <s v="Ger de Tecnologia - Dir Servicios de Electromecanica"/>
    <s v="1/01/2024"/>
    <s v="31/12/2024"/>
    <s v="Con Autocontrol"/>
    <s v="Cumplida"/>
    <s v="SE ANEXAN CERTIFICADOS GENERADOS DURANTE 2 CUATRIMESTRE DE 2024."/>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_x000a_Ejecución del control: Se presentan evidencias de la ejecución del control, donde se reporta que durante el segundo cuatrimestre de 2024  hubo disposición final de aceites dieléctricos provenientes de actividades de mantenimiento preventivo a transformadores en 5 sedes de la EAAB-ESP."/>
    <s v="Control revisado"/>
    <d v="2024-10-10T00:00:00"/>
    <x v="0"/>
    <x v="2"/>
    <m/>
    <m/>
  </r>
  <r>
    <s v="RP-6371"/>
    <x v="11"/>
    <s v="FND-29623"/>
    <s v="R5-MPFM"/>
    <x v="2"/>
    <s v="MPFM-CP14"/>
    <x v="1"/>
    <s v="Realizar una adecuada disposición final de los residuos generados durante el mantenimiento"/>
    <s v="Control Vigente"/>
    <s v="Certificados de disposición final de aceites dieléctricos, solo en caso de llegar a generarse"/>
    <s v="Gomez Ortiz, Hernan Oswaldo_x000a_Lopez Parrado, Sonia Patricia"/>
    <s v="Muñoz Rodriguez, Maira Sofia"/>
    <s v="Ger de Tecnologia - Dir Servicios de Electromecanica"/>
    <s v="1/01/2024"/>
    <s v="31/12/2024"/>
    <s v="Con Autocontrol"/>
    <s v="Cumplida"/>
    <s v="Durante el 2 cuatrimestre de 2024 no hubo derrame de aceites dieléctricos, durante el almacenamiento de transformadores y/o equipos que puedan contener o estar contaminados con PCB's."/>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No se carga de evidencia de la ejecución del control"/>
    <s v="Control revisado"/>
    <s v="23/09/2024"/>
    <x v="0"/>
    <x v="4"/>
    <m/>
    <m/>
  </r>
  <r>
    <s v="RP-6372"/>
    <x v="11"/>
    <s v="FND-29624"/>
    <s v="R6-MPFM"/>
    <x v="2"/>
    <s v="MPFM-CP15"/>
    <x v="1"/>
    <s v="Realizar una adecuada disposición final de los residuos generados durante el mantenimiento"/>
    <s v="Control Vigente"/>
    <s v="Certificados de disposición final de aceites usados cuando se generen"/>
    <s v="Gomez Ortiz, Hernan Oswaldo_x000a_Lopez Parrado, Sonia Patricia"/>
    <s v="Muñoz Rodriguez, Maira Sofia"/>
    <s v="Ger de Tecnologia - Dir Servicios de Electromecanica"/>
    <s v="1/01/2024"/>
    <s v="31/12/2024"/>
    <s v="Con Autocontrol"/>
    <s v="Cumplida"/>
    <s v="DURANTE 2 CUATRIMESTRE NO SE GENERARON CERTIFICADOS SEGÚN LO INFORMADO POR RESPONSABLES EN CORREO ANEXO."/>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No se carga de evidencia de la ejecución del control"/>
    <s v="Control revisado"/>
    <s v="23/09/2024"/>
    <x v="0"/>
    <x v="4"/>
    <m/>
    <m/>
  </r>
  <r>
    <s v="RP-6373"/>
    <x v="11"/>
    <s v="FND-29625"/>
    <s v="R7-MPFM"/>
    <x v="2"/>
    <s v="MPFM-CP16"/>
    <x v="1"/>
    <s v="Realizar una adecuada disposición final de los residuos generados durante el mantenimiento"/>
    <s v="Control Vigente"/>
    <s v="Certificados de disposición final de aceites dieléctricos, solo en caso de llegar a generarse"/>
    <s v="Gomez Ortiz, Hernan Oswaldo_x000a_Lopez Parrado, Sonia Patricia"/>
    <s v="Muñoz Rodriguez, Maira Sofia"/>
    <s v="Ger de Tecnologia - Dir Servicios de Electromecanica"/>
    <s v="1/01/2024"/>
    <s v="31/12/2024"/>
    <s v="Con Autocontrol"/>
    <s v="Cumplida"/>
    <s v="SE ANEXAN CERTIFICADOS GENERADOS DURANTE 2 CUATRIMESTRE."/>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certificados de DF de aceites dieléctricos)"/>
    <s v="Control revisado"/>
    <s v="23/09/2024"/>
    <x v="0"/>
    <x v="2"/>
    <m/>
    <m/>
  </r>
  <r>
    <s v="RP-6374"/>
    <x v="11"/>
    <s v="FND-29626"/>
    <s v="R8-MPFM"/>
    <x v="2"/>
    <s v="MPFM-CP17"/>
    <x v="1"/>
    <s v="Realizar una adecuada disposición final de los residuos generados durante el mantenimiento"/>
    <s v="Control Vigente"/>
    <s v="Certificados de disposición final de aceites usados cuando se generen"/>
    <s v="Gomez Ortiz, Hernan Oswaldo_x000a_Lopez Parrado, Sonia Patricia"/>
    <s v="Muñoz Rodriguez, Maira Sofia"/>
    <s v="Ger de Tecnologia - Dir Servicios de Electromecanica"/>
    <s v="1/01/2024"/>
    <s v="31/12/2024"/>
    <s v="Con Autocontrol"/>
    <s v="Cumplida"/>
    <s v="DURANTE 2 CUATRIMESTRE NO SE GENERARON CERTIFICADOS SEGÚN LO INFORMADO POR RESPONSABLES EN CORREO ANEXO."/>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No se carga de evidencia de la ejecución del control (no hay generación de aceites usados)"/>
    <s v="Control revisado"/>
    <s v="23/09/2024"/>
    <x v="0"/>
    <x v="4"/>
    <m/>
    <m/>
  </r>
  <r>
    <s v="RP-6375"/>
    <x v="11"/>
    <s v="FND-29627"/>
    <s v="R9-MPFM"/>
    <x v="2"/>
    <s v="MPFM-CP18"/>
    <x v="1"/>
    <s v="Realizar una adecuada disposición final de los residuos generados durante el mantenimiento"/>
    <s v="Control Vigente"/>
    <s v="Certificados de disposición final de aceites dieléctricos, solo en caso de llegar a generarse"/>
    <s v="Gomez Ortiz, Hernan Oswaldo_x000a_Lopez Parrado, Sonia Patricia"/>
    <s v="Muñoz Rodriguez, Maira Sofia"/>
    <s v="Ger de Tecnologia - Dir Servicios de Electromecanica"/>
    <s v="1/01/2024"/>
    <s v="31/12/2024"/>
    <s v="Con Autocontrol"/>
    <s v="Cumplida"/>
    <s v="SE ANEXAN CERTIFICADOS 2 CUATRIMESTRE 2024"/>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certificados de DF de aceites dieléctricos)"/>
    <s v="Control revisado"/>
    <s v="23/09/2024"/>
    <x v="0"/>
    <x v="2"/>
    <m/>
    <m/>
  </r>
  <r>
    <s v="RP-6376"/>
    <x v="11"/>
    <s v="FND-29628"/>
    <s v="R10-MPFM"/>
    <x v="2"/>
    <s v="MPFM-CP19"/>
    <x v="1"/>
    <s v="Realizar una adecuada disposición final de los residuos generados durante el mantenimiento"/>
    <s v="Control Vigente"/>
    <s v="Certificados de disposición final de aceites usados cuando se generen"/>
    <s v="Gomez Ortiz, Hernan Oswaldo_x000a_Lopez Parrado, Sonia Patricia"/>
    <s v="Muñoz Rodriguez, Maira Sofia"/>
    <s v="Ger de Tecnologia - Dir Servicios de Electromecanica"/>
    <s v="1/01/2024"/>
    <s v="31/12/2024"/>
    <s v="Con Autocontrol"/>
    <s v="Cumplida"/>
    <s v="SE ANEXAN CERTIFICADOS 2 CUATRIMESTRE 2024"/>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No se carga de evidencia de la ejecución del control (no hay generación de aceites usados)"/>
    <s v="Control revisado"/>
    <s v="23/09/2024"/>
    <x v="0"/>
    <x v="4"/>
    <m/>
    <m/>
  </r>
  <r>
    <s v="RP-6283"/>
    <x v="14"/>
    <s v="FND-29582"/>
    <s v="R14-MPMA"/>
    <x v="2"/>
    <s v="MPMA-CC10: Ejecución de reparaciones en redes menores de distribución y redes matrices"/>
    <x v="2"/>
    <s v="Ejecución de reparaciones en redes menores de distribución y redes matrices"/>
    <s v="Control Vigente"/>
    <s v="*Formato MPMA0704F01 Boletín de daños._x000a_*Registro de datos en el SGO_x000a__x000a_*Formato MPMA0606F01  Reporte diario de trabajo comisiones de mantenimiento."/>
    <s v="Agudelo Cruz, Gina Paola_x000a_Lopez Lopez, Jose Gilberto_x000a_Penagos Cortes, Luis Alejandro"/>
    <s v="Muñoz Rodriguez, Maira Sof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porque no se materializo la consecuencia identificada"/>
    <s v="Si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_x000a_Ejecución del control: No se carga de evidencia de la ejecución del control (no hay reoaraciones en redes menores de distribución y redes matrices)"/>
    <s v="Control revisado"/>
    <d v="2024-10-10T00:00:00"/>
    <x v="0"/>
    <x v="4"/>
    <s v="Es control correctivo"/>
    <m/>
  </r>
  <r>
    <s v="RP-6300"/>
    <x v="14"/>
    <s v="FND-29573"/>
    <s v="R8-MPMA"/>
    <x v="2"/>
    <s v="MPMA-CC34: Gestionar integralmente los lodos generados en actividades de potabilización"/>
    <x v="2"/>
    <s v="Gestionar integralmente los lodos generados en actividades de potabilización"/>
    <s v="Control Vigente"/>
    <s v="MPMI0303F43 Generación de lodos por obras o actividades ejecutadas"/>
    <s v="Flantermesk Pineda, Laura Leonor_x000a_Moncada Barragan, Johanna Lizeth_x000a_Sierra Sanchez, Steven Alberto"/>
    <s v="Muñoz Rodriguez, Maira Sofia"/>
    <s v="Ger Sistema Maestro - Dir Abastecimiento"/>
    <s v="1/01/2024"/>
    <s v="31/12/2024"/>
    <s v="Con Autocontrol"/>
    <s v="En avance"/>
    <s v="Para el segundo trimestre de 2024, se cargan las evidencias para el control de la generación de lodos en planta:   1. MPMI0303F43 Generación de lodos por obras o actividades ejecutadas en planta Wiesner para los meses de mayo y junio 2024 "/>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formato que da cuenta de la generación de lodos en actividades de potabilización)"/>
    <s v="Control revisado"/>
    <s v="23/09/2024"/>
    <x v="0"/>
    <x v="2"/>
    <s v="Es control correctivo"/>
    <m/>
  </r>
  <r>
    <s v="RP-6304"/>
    <x v="14"/>
    <s v="FND-29575"/>
    <s v="R10-MPMA"/>
    <x v="2"/>
    <s v="MPMA-CC38: Implementar acciones de emergencia y contingencia por Acumulación, derrame o escape de sustancias"/>
    <x v="2"/>
    <s v="Implementar acciones de emergencia y contingencia por Acumulación, derrame o escape de sustancias"/>
    <s v="Control Vigente"/>
    <s v="Bitácota de control"/>
    <s v="Flantermesk Pineda, Laura Leonor_x000a_Moncada Barragan, Johanna Lizeth_x000a_Sierra Sanchez, Steven Alberto"/>
    <s v="Muñoz Rodriguez, Maira Sofia"/>
    <s v="Ger Sistema Maestro - Dir Abastecimiento"/>
    <s v="1/01/2024"/>
    <s v="31/12/2024"/>
    <s v="Con Autocontrol"/>
    <s v="Cumplida"/>
    <s v="Para el segundo trimestre de 2024, se cargan las evidencias para el presente control correspondiente a la bitácora en planta Wiesner, Dorado y Tibitoc la cual se seleccionó de manera aleatoria para los meses de mayo a junio, se evidencia que durante el periodo reportado no se presentaron situaciones de emergencia por derrames o escape de sustancias "/>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bitácora de control)"/>
    <s v="Control revisado"/>
    <s v="23/09/2024"/>
    <x v="0"/>
    <x v="2"/>
    <s v="Es control correctivo"/>
    <m/>
  </r>
  <r>
    <s v="RP-6306"/>
    <x v="14"/>
    <s v="FND-29577_x000a_FND-29579_x000a_FND-29581"/>
    <s v="R11-MPMA_x000a_R12-MPMA_x000a_R13-MPMA"/>
    <x v="2"/>
    <s v="MPMA-CC40: Implementar acciones de emergencia y contingencia por Acumulación, derrame o escape de sustancias"/>
    <x v="2"/>
    <s v="Implementar acciones de emergencia y contingencia por Acumulación, derrame o escape de sustancias"/>
    <s v="Control Vigente"/>
    <s v="Bitácota de control"/>
    <s v="Flantermesk Pineda, Laura Leonor_x000a_Moncada Barragan, Johanna Lizeth_x000a_Sierra Sanchez, Steven Alberto"/>
    <s v="Muñoz Rodriguez, Maira Sofia"/>
    <s v="Ger Sistema Maestro - Dir Abastecimiento"/>
    <s v="1/01/2024"/>
    <s v="31/12/2024"/>
    <s v="Con Autocontrol"/>
    <s v="Cumplida"/>
    <s v="Para el segundo trimestre de 2024, se cargan las evidencias para el presente control correspondiente a la bitácora en planta Wiesner, Dorado y Tibitoc, la cual se seleccionó de manera aleatoria para los meses de mayo a junio, se evidencia que durante el periodo reportado no se presentaron situaciones de emergencia por derrames o escape de sustancias "/>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bitácora de control)"/>
    <s v="Control revisado"/>
    <s v="23/09/2024"/>
    <x v="0"/>
    <x v="2"/>
    <s v="Es control correctivo"/>
    <m/>
  </r>
  <r>
    <s v="RP-6319"/>
    <x v="14"/>
    <s v="FND-29584_x000a_FND-29586"/>
    <s v="R17-MPMA_x000a_R19-MPMA"/>
    <x v="2"/>
    <s v="MPMA-CC45: Reparación de daños, escape o fugas de red de acometidas y accesorios"/>
    <x v="2"/>
    <s v="Reparación de daños, escape o fugas de red de acometidas y accesorios"/>
    <s v="Control Vigente"/>
    <s v="MPMA0704F01 “Boletín de daños”"/>
    <s v="Agudelo Cruz, Gina Paola_x000a_Penagos Cortes, Luis Alejandro"/>
    <s v="Muñoz Rodriguez, Maira Sof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porque no se materializo la consecuencia identificada"/>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No se carga de evidencia de la ejecución del control (no se identificaron reparaciones de daños, escapes o fugas de red)"/>
    <s v="Control revisado"/>
    <s v="23/09/2024"/>
    <x v="0"/>
    <x v="4"/>
    <s v="Es control correctivo"/>
    <m/>
  </r>
  <r>
    <s v="RP-6316"/>
    <x v="14"/>
    <s v="FND-29585"/>
    <s v="R18-MPMA"/>
    <x v="2"/>
    <s v="MPMA-CC46: Lavado de redes atraves de apertura de hidrantes"/>
    <x v="2"/>
    <s v="Lavado de redes atraves de apertura de hidrantes"/>
    <s v="Control Vigente"/>
    <s v="MPMA0713F01 Lavado de pilas"/>
    <s v="Agudelo Cruz, Gina Paola_x000a_Penagos Cortes, Luis Alejandro"/>
    <s v="Muñoz Rodriguez, Maira Sof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porque no se materializo la consecuencia identificada"/>
    <s v="Sin Monitoreo/Seguimiento"/>
    <s v="Diseño del control: La redacción del control no cumple con los parámetros definidos en la metodología de administración de riesgos vigente, ya que la redacción debe contener de manera explicita la descripción, frecuencia, responsable, metodología de aplicación, criterios de aceptación o rechazo, desviaciones y evidencia. Es importante revisar los riesgos del proceso y sus controles y adaptarlos a la metodología vigente y a la Guia del DAFP para la administración de riesgos y diseño de controles._x000a_Ejecución del control: De acuerdo con lo registrado en el autocontrol, se indica que no fue necesario activar el control dado que no se materializó el riesgo, lo cual cumple con la definición de control correctivo."/>
    <s v="Control revisado"/>
    <d v="2024-10-10T00:00:00"/>
    <x v="0"/>
    <x v="4"/>
    <s v="Es control correctivo"/>
    <m/>
  </r>
  <r>
    <s v="RP-6317"/>
    <x v="14"/>
    <s v="FND-29585"/>
    <s v="R18-MPMA"/>
    <x v="2"/>
    <s v="MPMA-CC47: Elaborar la cuantificación de los costos del daño ocasionado por terceros"/>
    <x v="2"/>
    <s v="Elaborar la cuantificación de los costos del daño ocasionado por terceros"/>
    <s v="Control Vigente"/>
    <s v="MPMA0720F01 Acta de levantamiento de informe de daños ocasionados por terceros"/>
    <s v="Agudelo Cruz, Gina Paola_x000a_Penagos Cortes, Luis Alejandro"/>
    <s v="Muñoz Rodriguez, Maira Sof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porque no se materializo la consecuencia identificada"/>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No se carga de evidencia de la ejecución del control"/>
    <s v="Control revisado"/>
    <s v="23/09/2024"/>
    <x v="0"/>
    <x v="4"/>
    <s v="Es control correctivo"/>
    <m/>
  </r>
  <r>
    <s v="RP-6321"/>
    <x v="14"/>
    <s v="FND-29587"/>
    <s v="R20-MPMA"/>
    <x v="2"/>
    <s v="MPMA-CC50: Efectuar visita a campo"/>
    <x v="2"/>
    <s v="Efectuar visita a campo"/>
    <s v="Control Vigente"/>
    <s v="MPMA0710F03 Accionamiento, verificación, mantenimiento y localización de Hidrantes"/>
    <s v="Agudelo Cruz, Gina Paola_x000a_Penagos Cortes, Luis Alejandro"/>
    <s v="Muñoz Rodriguez, Maira Sof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porque no se materializo la consecuencia identificada"/>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No se carga de evidencia de la ejecución del control (no se requirió para el período)"/>
    <s v="Control revisado"/>
    <s v="23/09/2024"/>
    <x v="0"/>
    <x v="4"/>
    <s v="Es control correctivo"/>
    <m/>
  </r>
  <r>
    <s v="RP-6278"/>
    <x v="14"/>
    <s v="FND-29583"/>
    <s v="R15-MPMA"/>
    <x v="2"/>
    <s v="MPMA-CP15: Monitoreo de las variables hidráulicas desde el centro de control"/>
    <x v="1"/>
    <s v="Monitoreo de las variables hidráulicas desde el centro de control"/>
    <s v="Control Vigente"/>
    <s v="MPMA0501F01 Control Diario De Operación"/>
    <s v="Lopez Lopez, Jose Gilberto"/>
    <s v="Muñoz Rodriguez, Maira Sofia"/>
    <s v="Ger Sistema Maestro - Dir Red Matriz Acueducto"/>
    <s v="1/01/2024"/>
    <s v="31/12/2024"/>
    <s v="Con Autocontrol"/>
    <s v="Cumplida"/>
    <s v="Se adjunta  Formato MPMA0501F01-01_control Diario de Operacion Junio 2024  (Planillas Bihorarias)"/>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control diario de operación)"/>
    <s v="Control revisado"/>
    <s v="23/09/2024"/>
    <x v="0"/>
    <x v="2"/>
    <m/>
    <m/>
  </r>
  <r>
    <s v="RP-6271"/>
    <x v="14"/>
    <s v="FND-29582"/>
    <s v="R14-MPMA"/>
    <x v="2"/>
    <s v="MPMA-CP2: 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
    <x v="1"/>
    <s v="Formular y ejecutar proyectos de renovación, rehabilitación y construcción de la  infraestructura de tratamiento, redes de conducción y distribución, orientados a prevenir la ocurrencia de eventos que afecten la prestación del servicio de acueducto (calidad, presión, continuidad y cantidad) por fuera de los parámetros establecidos."/>
    <s v="Control Vigente"/>
    <s v="Ficha de Formulación en el SGI_x000a__x000a_Registros asociados a los subprocesos Gestión precontractual y Ejecución contractual"/>
    <s v="Agudelo Cruz, Gina Paola_x000a_Lopez Lopez, Jose Gilberto_x000a_Moncada Barragan, Johanna Lizeth_x000a_Penagos Cortes, Luis Alejandro"/>
    <s v="Muñoz Rodriguez, Maira Sof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muestra del cumplimiento del control por parte de las Zonas"/>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PARCIALMENTE con el medio de verificación definido (se aporta información únicamente de las zonas 1 y 3)"/>
    <s v="Control revisado"/>
    <s v="23/09/2024"/>
    <x v="0"/>
    <x v="0"/>
    <m/>
    <m/>
  </r>
  <r>
    <s v="RP-6299"/>
    <x v="14"/>
    <s v="FND-29573"/>
    <s v="R8-MPMA"/>
    <x v="2"/>
    <s v="MPMA-CP33: Mantener la correcta operacion de los filtros, evitando la generacion de grandes volumenes de lodos."/>
    <x v="1"/>
    <s v="Mantener la correcta operacion de los filtros, evitando la generacion de grandes volumenes de lodos."/>
    <s v="Control Vigente"/>
    <s v="1. MPMA0214F02 Control Diario De Operación Planta Tibitoc_x000a_2. MPMA0211F01 Control Diario De Operación planta wiesner _x000a_3. MPMA0212F01 Control Diario De Operación Planta El Dorado_x000a_4. MPMA0205F01 Informe Diario De Operación La Laguna_x000a_5. MPMA0206F01 Control Diario De OperaciónPlanta De Tratamiento Vitelma _x000a_6. MPMA0210F01 Control Diario De Operación Planta Yomasa"/>
    <s v="Flantermesk Pineda, Laura Leonor_x000a_Moncada Barragan, Johanna Lizeth_x000a_Sierra Sanchez, Steven Alberto"/>
    <s v="Muñoz Rodriguez, Maira Sofia"/>
    <s v="Ger Sistema Maestro - Dir Abastecimiento"/>
    <s v="1/01/2024"/>
    <s v="31/12/2024"/>
    <s v="Con Autocontrol"/>
    <s v="Cumplida"/>
    <s v="Para este corte de 2024, se cargan las evidencias para el presente control:   1. Evidencia formato MPMA0214F02 Control Diario De Operación Planta Tibitoc (24/06/2024), se carga un registro aleatorio para el último corte. 2. Evidencia del formato MPMA0211F01 Control Diario De Operación planta Wiesner (06/06/2024), se carga un registro aleatorio para el último corte. 3. Evidencia del formato MPMA0212F01 Control Diario De Operación Planta El Dorado del mes de mayo , se carga un registro aleatorio para el último corte. 4. No se reporta el formto de evidencia MPMA0205F01 Informe Diario De Operación La Laguna teniendo en cuenta que no opero en el ultimo corte. 5. Se reporta el formato MPMA0205F01 Informe Diario De Operación Planta De Tratamiento Vitelma de la operacion en el mes de junio 2024. 6. Evidencia del formato MPMA0210F01 Control Diario De Operación Planta Yomasa de junio de 2024."/>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PARCIALMENTE con el medio de verificación definido (no se aportó el formato de informe diario de operación de La Laguna)"/>
    <s v="Control revisado"/>
    <s v="23/09/2024"/>
    <x v="0"/>
    <x v="0"/>
    <m/>
    <m/>
  </r>
  <r>
    <s v="RP-6301"/>
    <x v="14"/>
    <s v="FND-29574"/>
    <s v="R9-MPMA"/>
    <x v="2"/>
    <s v="MPMA-CP35: Controlar el nivel de embalses de acuerdo con las capacidades máximas evitando reboses que causen posibles inundaciones"/>
    <x v="1"/>
    <s v="Controlar el nivel de embalses de acuerdo con las capacidades máximas evitando reboses que causen posibles inundaciones"/>
    <s v="Control Vigente"/>
    <s v="MPMA0209F18 volumen diario de embalses"/>
    <s v="Flantermesk Pineda, Laura Leonor_x000a_Moncada Barragan, Johanna Lizeth_x000a_Sierra Sanchez, Steven Alberto"/>
    <s v="Muñoz Rodriguez, Maira Sofia"/>
    <s v="Ger Sistema Maestro - Dir Abastecimiento"/>
    <s v="1/01/2024"/>
    <s v="31/12/2024"/>
    <s v="Con Autocontrol"/>
    <s v="Cumplida"/>
    <s v="Para el segundo trimestre de 2024, se cargan las evidencias para el presente control donde se evidencia el seguimiento a los niveles de embalses:   1. MPMA0209F18 volumen diario de embalses de los meses de mayo y junio de 2024"/>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se aportan matrices que permiten llevar el control del volumen diario de los embalses)"/>
    <s v="Control revisado"/>
    <s v="23/09/2024"/>
    <x v="0"/>
    <x v="2"/>
    <m/>
    <m/>
  </r>
  <r>
    <s v="RP-6302"/>
    <x v="14"/>
    <s v="FND-29575"/>
    <s v="R10-MPMA"/>
    <x v="2"/>
    <s v="MPMA-CP36: Disposición de los RESPEL en zonas de acopio adecuadas (canecas, diques, estibas o bandejas de contención antiderrame) en las PTAP evitando posibles derrames o escapes de sustancias químicas sobre el suelo"/>
    <x v="1"/>
    <s v="Disposición de los RESPEL en zonas de acopio adecuadas (canecas, diques, estibas o bandejas de contención antiderrame) en las PTAP evitando posibles derrames o escapes de sustancias químicas sobre el suelo"/>
    <s v="Control Vigente"/>
    <s v="Correo Electronico - Formato MPMI0304F04 Generación de residuos peligrosos (RESPEL) – Gestión parcial"/>
    <s v="Flantermesk Pineda, Laura Leonor_x000a_Moncada Barragan, Johanna Lizeth_x000a_Sierra Sanchez, Steven Alberto"/>
    <s v="Muñoz Rodriguez, Maira Sofia"/>
    <s v="Ger Sistema Maestro - Dir Abastecimiento"/>
    <s v="1/01/2024"/>
    <s v="31/12/2024"/>
    <s v="Con Autocontrol"/>
    <s v="Cumplida"/>
    <s v="Para el segundo trimestre 2024, se cargan las evidencias para el presente control  correspondientes a la solicitud de recoleccion de residuos peligrosos en planta  a la gerencia corporativa ambiental, de acuerdo con el procedimiento de gestion integral de residuos. Adicionalmente se reporta el formato MPMI0303F01-01  de registro y despacho de respel de planta wiesner"/>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pantallazo correo electrónico para gestión de RESPEL a la GCA)"/>
    <s v="Control revisado"/>
    <s v="23/09/2024"/>
    <x v="0"/>
    <x v="2"/>
    <m/>
    <m/>
  </r>
  <r>
    <s v="RP-6303"/>
    <x v="14"/>
    <s v="FND-29575"/>
    <s v="R10-MPMA"/>
    <x v="2"/>
    <s v="MPMA-CP37: Realizar revisiones periódicas al  almacenamiento de sustancias químicas en cada una de las PTAP, para evitar posible derrames o escapes sobre el recurso suelo"/>
    <x v="1"/>
    <s v="Realizar revisiones periódicas al  almacenamiento de sustancias químicas en cada una de las PTAP, para evitar posible derrames o escapes sobre el recurso suelo"/>
    <s v="Control Vigente"/>
    <s v="Fichas de datos de seguridad"/>
    <s v="Flantermesk Pineda, Laura Leonor_x000a_Moncada Barragan, Johanna Lizeth_x000a_Sierra Sanchez, Steven Alberto"/>
    <s v="Muñoz Rodriguez, Maira Sofia"/>
    <s v="Ger Sistema Maestro - Dir Abastecimiento"/>
    <s v="1/01/2024"/>
    <s v="31/12/2024"/>
    <s v="Con Autocontrol"/>
    <s v="Cumplida"/>
    <s v="Para el  primes semestre de 2024 , se cargan las evidencias correspondientes a las fichas de datos de seguridad, como control y seguimiento a las sustancias quimicas que ingresan a planta Wiesner."/>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fichas de datos de seguridad en la planta Weisner)"/>
    <s v="Control revisado"/>
    <s v="23/09/2024"/>
    <x v="0"/>
    <x v="2"/>
    <m/>
    <m/>
  </r>
  <r>
    <s v="RP-6305"/>
    <x v="14"/>
    <s v="FND-29576"/>
    <s v="R11-MPMA"/>
    <x v="2"/>
    <s v="MPMA-CP39: Controlar la generacion de residuos peligros en las PTAP que puedan generar situaciones de emergencia"/>
    <x v="1"/>
    <s v="Controlar la generacion de residuos peligros en las PTAP que puedan generar situaciones de emergencia"/>
    <s v="Control Vigente"/>
    <s v="MPMI0303F03 Gestión Integral Respel"/>
    <s v="Flantermesk Pineda, Laura Leonor_x000a_Moncada Barragan, Johanna Lizeth_x000a_Sierra Sanchez, Steven Alberto"/>
    <s v="Muñoz Rodriguez, Maira Sofia"/>
    <s v="Ger Sistema Maestro - Dir Abastecimiento"/>
    <s v="1/01/2024"/>
    <s v="31/12/2024"/>
    <s v="Con Autocontrol"/>
    <s v="Cumplida"/>
    <s v="Durante el segundo trimestre 2024, no se han generado residuos peligrosos en las plantas de tratamiento producto de situaciones de emergencia."/>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No se carga de evidencia de la ejecución del control (no se requirió para el período)"/>
    <s v="Control revisado"/>
    <s v="23/09/2024"/>
    <x v="0"/>
    <x v="4"/>
    <s v="No se requirió aplicar"/>
    <m/>
  </r>
  <r>
    <s v="RP-6307"/>
    <x v="14"/>
    <s v="FND-29578"/>
    <s v="R12-MPMA"/>
    <x v="2"/>
    <s v="MPMA-CP41: Controlar la generación de lodos en las PTAP e implementar el manejo integral de los mismos"/>
    <x v="1"/>
    <s v="Controlar la generación de lodos en las PTAP e implementar el manejo integral de los mismos"/>
    <s v="Control Vigente"/>
    <s v="MPMI0303F43 Generación de lodos por obras o actividades ejecutadas"/>
    <s v="Flantermesk Pineda, Laura Leonor_x000a_Moncada Barragan, Johanna Lizeth_x000a_Sierra Sanchez, Steven Alberto"/>
    <s v="Muñoz Rodriguez, Maira Sofia"/>
    <s v="Ger Sistema Maestro - Dir Abastecimiento"/>
    <s v="1/01/2024"/>
    <s v="31/12/2024"/>
    <s v="Con Autocontrol"/>
    <s v="Cumplida"/>
    <s v="Para el segundo trimestre de 2024, se cargan las evidencias para el control de la generación de lodos en planta:   1. MPMI0303F43 Generación de lodos por obras o actividades ejecutadas en las planta Wiesner de los meses de mayo y junio 2024"/>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formato que permite realizar el control de la generación de lodos)"/>
    <s v="Control revisado"/>
    <s v="23/09/2024"/>
    <x v="0"/>
    <x v="2"/>
    <m/>
    <m/>
  </r>
  <r>
    <s v="RP-6309"/>
    <x v="14"/>
    <s v="FND-29580"/>
    <s v="R13-MPMA"/>
    <x v="2"/>
    <s v="MPMA-CP42: Control de emisiones atmosféricas  producto de escapes o fugas de sustancias químicas durante el tratamiento en las PTAP"/>
    <x v="1"/>
    <s v="Control de emisiones atmosféricas  producto de escapes o fugas de sustancias químicas durante el tratamiento en las PTAP"/>
    <s v="Control Vigente"/>
    <s v="1. MPMA0214F02 Control Diario De Operación Planta Tibitoc_x000a_2. MPMA0211F01 Control Diario De Operación planta wiesner _x000a_3. MPMA0214F06 informe mensual productos químicos  _x000a_4. MPMA0205F01 Informe Diario De Operación La Laguna_x000a_5. MPMA0206F01 Control Diario De OperaciónPlanta De Tratamiento Vitelma _x000a_6. MPMA0210F01 Control Diario De Operación Planta Yomasa"/>
    <s v="Flantermesk Pineda, Laura Leonor_x000a_Moncada Barragan, Johanna Lizeth_x000a_Sierra Sanchez, Steven Alberto"/>
    <s v="Muñoz Rodriguez, Maira Sofia"/>
    <s v="Ger Sistema Maestro - Dir Abastecimiento"/>
    <s v="1/01/2024"/>
    <s v="31/12/2024"/>
    <s v="Con Autocontrol"/>
    <s v="Cumplida"/>
    <s v="Para este corte de 2024, se cargan las evidencias para el presente control:   1. Evidencia formato MPMA0214F02 Control Diario De Operación Planta Tibitoc (24/06/2024), se carga un registro aleatorio para el último corte. 2. Evidencia del formato MPMA0211F01 Control Diario De Operación planta Wiesner (06/06/2024), se carga un registro aleatorio para el último corte. 3. Evidencia del formato MPMA0212F01 Control Diario De Operación Planta El Dorado del mes de mayo , se carga un registro aleatorio para el último corte. 4. No se reporta el formto de evidencia MPMA0205F01 Informe Diario De Operación La Laguna teniendo en cuenta que no opero en el ultimo corte. 5. Se reporta el formato MPMA0205F01 Informe Diario De Operación Planta De Tratamiento Vitelma de la operacion en el mes de junio 2024. 6. Evidencia del formato MPMA0210F01 Control Diario De Operación Planta Yomasa de junio de 2024."/>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formatos de operación y control diario de las plantas; ojo que hace falta el ifnorme de La Laguna)"/>
    <s v="Control revisado"/>
    <s v="23/09/2024"/>
    <x v="0"/>
    <x v="2"/>
    <m/>
    <m/>
  </r>
  <r>
    <s v="RP-6310"/>
    <x v="14"/>
    <s v="FND-29580"/>
    <s v="R13-MPMA"/>
    <x v="2"/>
    <s v="MPMA-CP43: Realizar revisiones periodicas al  almacenamiento de sustancias químicas en cada una de las PTAP, para evitar posible fugas o escapes al aire"/>
    <x v="1"/>
    <s v="Realizar revisiones periodicas al  almacenamiento de sustancias químicas en cada una de las PTAP, para evitar posible fugas o escapes al aire"/>
    <s v="Control Vigente"/>
    <s v="Fichas de datos de seguridad"/>
    <s v="Flantermesk Pineda, Laura Leonor_x000a_Moncada Barragan, Johanna Lizeth_x000a_Sierra Sanchez, Steven Alberto"/>
    <s v="Muñoz Rodriguez, Maira Sofia"/>
    <s v="Ger Sistema Maestro - Dir Abastecimiento"/>
    <s v="1/01/2024"/>
    <s v="31/12/2024"/>
    <s v="Con Autocontrol"/>
    <s v="Cumplida"/>
    <s v="Para el segundo trimestre 2024, se cargan las evidencias correspondientes a las fichas de datos de seguridad, como control y seguimiento a las sustancias quimicas que ingresan a planta."/>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fichas de datos de seguridad)"/>
    <s v="Control revisado"/>
    <s v="23/09/2024"/>
    <x v="0"/>
    <x v="2"/>
    <m/>
    <m/>
  </r>
  <r>
    <s v="RP-6312"/>
    <x v="14"/>
    <s v="FND-29582"/>
    <s v="R14-MPMA"/>
    <x v="2"/>
    <s v="MPMA-CP44: Revisión Sistemática a puntos de Macromedición para controlar los puntos de medición de caudal de la ciudad."/>
    <x v="1"/>
    <s v="Revisión Sistemática a puntos de Macromedición para controlar los puntos de medición de caudal de la ciudad."/>
    <s v="Control Vigente"/>
    <s v="MPMA0511F01 - Informe de Macromedición"/>
    <s v="Lopez Lopez, Jose Gilberto"/>
    <s v="Muñoz Rodriguez, Maira Sofia"/>
    <s v="Ger Sistema Maestro - Dir Red Matriz Acueducto"/>
    <s v="1/01/2024"/>
    <s v="31/12/2024"/>
    <s v="Con Autocontrol"/>
    <s v="Cumplida"/>
    <s v="Con el fin de evidenciar la actividad “MPMA-CP44: Revisión Sistemática a puntos de Macromedición para controlar los puntos de medición de caudal de la ciudad” . con medio de verificación “MPMA0511F01 - Informe de Macromedición “se adjunta oficio 2541001-2024-1956 de fecha 2 de Julio de 2024  de marzo de 2024 mediante el cual se remite Informe de Macromedición de la Zona 1 con corte Mayo  2024"/>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informe de macromedición)"/>
    <s v="Control revisado"/>
    <s v="23/09/2024"/>
    <x v="0"/>
    <x v="2"/>
    <m/>
    <m/>
  </r>
  <r>
    <s v="RP-6318"/>
    <x v="14"/>
    <s v="FND-29586"/>
    <s v="R19-MPMA"/>
    <x v="2"/>
    <s v="MPMA-CP48: Ejecutar atención de cierres"/>
    <x v="1"/>
    <s v="Ejecutar atención de cierres"/>
    <s v="Control Vigente"/>
    <s v="MPMA0712F02 &quot;Cierres programados&quot;"/>
    <s v="Agudelo Cruz, Gina Paola_x000a_Penagos Cortes, Luis Alejandro"/>
    <s v="Muñoz Rodriguez, Maira Sof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muestra del cumplimiento del control por parte de las Zonas, pero el procedimiento asociado se encuentra en actualización y esta bajo el proceso de priorización documental."/>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os documentos cargados corresponden a boletines daños, por tal motivo no se cumple con el medio de verificación definido en la actividad &quot;MPMA0712F02&quot;, por lo que no es posible evaluar la ejecución durante el periodo."/>
    <s v="Control revisado"/>
    <s v="23/09/2024"/>
    <x v="0"/>
    <x v="1"/>
    <m/>
    <m/>
  </r>
  <r>
    <s v="RP-6320"/>
    <x v="14"/>
    <s v="FND-29587"/>
    <s v="R20-MPMA"/>
    <x v="2"/>
    <s v="MPMA-CP49: Realizar una gestión Integral de los Residuos no peligrosos Ordinarios generados"/>
    <x v="1"/>
    <s v="Realizar una gestión Integral de los Residuos no peligrosos Ordinarios generados"/>
    <s v="Control Vigente"/>
    <s v="Registro fotografico con area de mantenimiento limpio"/>
    <s v="Agudelo Cruz, Gina Paola_x000a_Penagos Cortes, Luis Alejandro"/>
    <s v="Muñoz Rodriguez, Maira Sof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n muestra de boletines de atención de daños en redes menores de acueducto, dando cumplimiento al control por parte de las Zonas. "/>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os documentos cargados corresponden a boletines de daños, los cuales no cumplen con el medio de verificación definido en la actividad &quot;Registro fotografico con area de mantenimiento limpio&quot;, por lo que no es posible evaluar la ejecución durante el periodo"/>
    <s v="Control revisado"/>
    <s v="23/09/2024"/>
    <x v="0"/>
    <x v="1"/>
    <m/>
    <m/>
  </r>
  <r>
    <s v="RP-6897"/>
    <x v="15"/>
    <s v="FND-29775"/>
    <s v="R1-MPMI"/>
    <x v="2"/>
    <s v="MPMI-CC3: Descontaminar espacios contaminados"/>
    <x v="2"/>
    <s v="Descontaminar espacios contaminados"/>
    <s v="Control Vigente"/>
    <s v="Informe MPFD0801F08 con registro fotográfico"/>
    <s v="Calderon Moreno, Yuly Andrea"/>
    <s v="Muñoz Rodriguez, Maira Sofia"/>
    <s v=""/>
    <s v="1/01/2024"/>
    <s v="31/12/2024"/>
    <s v="Con Autocontrol"/>
    <s v="Cumplida"/>
    <s v="A la fecha mediante la operación de RESPELa cargo de la DSA no se han presentado derrames. Lo anterior de acuerdo a lo manifestado por el grupo de trabajo. "/>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Si bien se menciona que a la fecha mediante la operación de RESPE La cargo de la DSA no se han presentado derrames, no se presentan medios que soporten esta verificación"/>
    <s v="Control revisado"/>
    <s v="23/09/2024"/>
    <x v="0"/>
    <x v="4"/>
    <s v="Es control correctivo"/>
    <m/>
  </r>
  <r>
    <s v="RP-6953"/>
    <x v="15"/>
    <s v="FND-29821"/>
    <s v="R16-MPMI"/>
    <x v="2"/>
    <s v="MPMI-CC61: Tramitar el para el pago por conceptos ambientales"/>
    <x v="2"/>
    <s v="Tramitar el para el pago por conceptos ambientales"/>
    <s v="Control Vigente"/>
    <s v="Cheque o soporte de giro"/>
    <s v="Calderon Moreno, Yuly Andrea"/>
    <s v="Muñoz Rodriguez, Maira Sofia"/>
    <s v="Ger Ambiental - Dir Gestion Ambiental del Sistema Hidrico"/>
    <s v="1/01/2024"/>
    <s v="31/12/2024"/>
    <s v="Con Autocontrol"/>
    <s v="Cumplida"/>
    <s v="Para el periodo de mayo a agosto de 2024, no se efectuaron pagos como producto de la compensación por pérdida de servicios ecosistémicos, debido al retiro de cobertura vegetal, producto de la ejecución de tratamientos silviculturales."/>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Si bien se menciona que no se efectuaron pagos como producto de la compensación por pérdida de servicios ecosistémicos, debido al retiro de cobertura vegetal, producto de la ejecución de tratamientos silviculturales, se sugiere adjuntar soporte de verificación donde se evidencia que no se requieren pagos por conceptos ambientales"/>
    <s v="Control revisado"/>
    <s v="23/09/2024"/>
    <x v="0"/>
    <x v="4"/>
    <s v="Es control correctivo"/>
    <m/>
  </r>
  <r>
    <s v="RP-6895"/>
    <x v="15"/>
    <s v="FND-29775"/>
    <s v="R1-MPMI"/>
    <x v="2"/>
    <s v="MPMI-CP1: Verificación del cumplimiento de las condiciones de transporte"/>
    <x v="1"/>
    <s v="Verificación del cumplimiento de las condiciones de transporte"/>
    <s v="Control Vigente"/>
    <s v="MPMI0303F05 - Lista de Chequeo transporte de residuos peligrosos (RESPEL)                                                                                      _x000a__x000a_Archivo electrónico Lotus Notes asociado a la Gestión Contractual de residuos peligrosos"/>
    <s v="Calderon Moreno, Yuly Andrea"/>
    <s v="Muñoz Rodriguez, Maira Sofia"/>
    <s v="Ger Ambiental - Dir Saneamiento Ambiental"/>
    <s v="1/01/2024"/>
    <s v="31/12/2024"/>
    <s v="Con Autocontrol"/>
    <s v="Cumplida"/>
    <s v="Se realiza verificación al cumplimiento de las condiciones de transporte los RESPEL gestionados a la fecha de las sedes generadoras de la empresa. "/>
    <s v="Si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_x000a_Ejecución del control: Se adjuntan soportes correspondientes a lo soliictado en el medio de verificación para cada sede. Sin embargo, estos soportes no están completos, ya que cada punto debe adjuntar lo estipulado en el medio de verificación: MPMI0303F05 - Lista de Chequeo de transporte de residuos peligrosos (RESPEL) y el archivo electrónico de Lotus Notes asociado a la Gestión Contractual de residuos peligrosos. No todas las instalaciones mencionadas adjuntan estos soportes y solo se muestran algunos soportes de mayo. También faltan soportes de la actividad en los meses de enero y febrero (que quedaron pendientes del autocontrol anterior)."/>
    <s v="Control revisado"/>
    <d v="2024-10-10T00:00:00"/>
    <x v="0"/>
    <x v="0"/>
    <m/>
    <m/>
  </r>
  <r>
    <s v="RP-6896"/>
    <x v="15"/>
    <s v="FND-29775"/>
    <s v="R1-MPMI"/>
    <x v="2"/>
    <s v="MPMI-CP2: Realizar la identificación del tipo de residuos peligrosos generados"/>
    <x v="1"/>
    <s v="Realizar la identificación del tipo de residuos peligrosos generados"/>
    <s v="Control Vigente"/>
    <s v="Muestre cuatrimestral de:_x000a__x000a_Formato: MPMI0303F01 Registro de recepción y despacho de residuos peligrosos RESPEL_x000a__x000a_Formato: MPMI0303F06 Bitácora (RESPEL) Anual _x000a__x000a_Formato: MPMI0303F07 Etiqueta RESPEL_x000a__x000a_Formato: MPMI0303F08 Lista de Chequeo verificación de condiciones locativas_x000a__x000a_Formato: MPMI0303F09 Lista de Chequeo - Inspección Manejo de Residuos en Sedes"/>
    <s v="Calderon Moreno, Yuly Andrea"/>
    <s v="Muñoz Rodriguez, Maira Sofia"/>
    <s v="Ger Ambiental - Dir Saneamiento Ambiental"/>
    <s v="1/01/2024"/>
    <s v="31/12/2024"/>
    <s v="Con Autocontrol"/>
    <s v="Cumplida"/>
    <s v="Se realiza la identificación del tipo de residuo peligroso generando y se presentan los siguientes formatos como evidencia del cumplimiento:_x000a__x000a_ MPMI0303F01 Registro de recepción y despacho de residuos peligrosos RESPEL_x000a_ MPMI0303F06 Bitácora (RESPEL) Anual_x000a_ MPMI0303F07 Etiqueta RESPEL_x000a_ MPMI0303F08 Lista de Chequeo verificación de condiciones locativas_x000a_ MPMI0303F09 Lista de Chequeo - Inspección Manejo de Residuos en Sedes_x000a_"/>
    <s v="Si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_x000a_Ejecución del control: Se adjuntan soportes correspondientes a lo soliictado en el medio de verificación para cada sede que genera residuos peligrosos. Tanto los registros de recepción y despacho, como la bitácota, el formato de etiqueta y las listas de chequeo son claras."/>
    <s v="Control revisado"/>
    <d v="2024-10-10T00:00:00"/>
    <x v="0"/>
    <x v="2"/>
    <m/>
    <m/>
  </r>
  <r>
    <s v="RP-6898"/>
    <x v="15"/>
    <s v="FND-29776"/>
    <s v="R2-MPMI"/>
    <x v="2"/>
    <s v="MPMI-CP4: Verificar la información reportada por las áreas respecto al inventario de PCBs."/>
    <x v="1"/>
    <s v="Verificar la información reportada por las áreas respecto al inventario de PCBs."/>
    <s v="Control Vigente"/>
    <s v="Formato MPMI0303F10  Inventario Anual, reportado anualmente en plataforma IDEAM."/>
    <s v="Calderon Moreno, Yuly Andrea"/>
    <s v="Muñoz Rodriguez, Maira Sofia"/>
    <s v="Ger Ambiental - Dir Saneamiento Ambiental"/>
    <s v="1/01/2024"/>
    <s v="31/12/2024"/>
    <s v="Con Autocontrol"/>
    <s v="Cumplida"/>
    <s v="Se verifica la información reportada por las áreas respecto al inventario de PCBs y se realiza es respectivo reporte a través del Formato MPMI0303F10 Inventario Anual, reportado anualmente en plataforma IDEAM."/>
    <s v="Con Monitoreo/Seguimiento"/>
    <s v="Diseño del control: Se recomienda continuar con las sesiones de actualización de las matrices de riesgos, para ajustar la redacción de los controles de acuerdo con los parámetros definidos en la metodología de administración de riesgos vigente, ya que esta debe contener de manera explicita la descripción, frecuencia, responsable, metodología de aplicación, criterios de aceptación o rechazo, desviaciones y evidencia_x000a_ Ejecución del control: Las evidencias cargadas cumplen con el medio de verificación definido (formato que reporta el inventario anual de PCBs)"/>
    <s v="Control revisado"/>
    <s v="23/09/2024"/>
    <x v="0"/>
    <x v="2"/>
    <m/>
    <m/>
  </r>
  <r>
    <s v="RP-6899"/>
    <x v="15"/>
    <s v="FND-29776"/>
    <s v="R2-MPMI"/>
    <x v="2"/>
    <s v="MPMI-CP5: Gestionar Integralmente los Residuos Peligrosos generados, con gestores autorizados"/>
    <x v="1"/>
    <s v="Gestionar Integralmente los Residuos Peligrosos generados, con gestores autorizados"/>
    <s v="Control Vigente"/>
    <s v="Certificados de disposición final con gestores autorizados."/>
    <s v="Calderon Moreno, Yuly Andrea"/>
    <s v="Muñoz Rodriguez, Maira Sofia"/>
    <s v="Ger Ambiental - Dir Saneamiento Ambiental"/>
    <s v="1/01/2024"/>
    <s v="31/12/2024"/>
    <s v="Con Autocontrol"/>
    <s v="Cumplida"/>
    <s v="Se presentan los certificados de disposición final con gestores autorizados."/>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Las evidencias cargadas cumplen con el medio de verificación definido (certificados de disposición final con gestores autorizados para las diferentes sedes)."/>
    <s v="Control revisado"/>
    <s v="27/09/2024"/>
    <x v="0"/>
    <x v="2"/>
    <m/>
    <m/>
  </r>
  <r>
    <s v="RP-6900"/>
    <x v="15"/>
    <s v="FND-29776"/>
    <s v="R2-MPMI"/>
    <x v="2"/>
    <s v="MPMI-CP6: Realizar la identificación del tipo de residuos peligroso generado"/>
    <x v="1"/>
    <s v="Realizar la identificación del tipo de residuos peligroso generado"/>
    <s v="Control Vigente"/>
    <s v="Muestre cuatrimestral de:_x000a__x000a_Formato: MPMI0303F01 Registro de recepción y despacho de residuos peligrosos RESPEL_x000a__x000a_Formato: MPMI0303F06 Bitácora (RESPEL) Anual _x000a__x000a_Formato: MPMI0303F07 Etiqueta RESPEL_x000a__x000a_Formato: MPMI0303F08 Lista de Chequeo verificación de condiciones locativas_x000a__x000a_Formato: MPMI0303F09 Lista de Chequeo - Inspección Manejo de Residuos en Sedes"/>
    <s v="Calderon Moreno, Yuly Andrea"/>
    <s v="Muñoz Rodriguez, Maira Sofia"/>
    <s v="Ger Ambiental - Dir Saneamiento Ambiental"/>
    <s v="1/01/2024"/>
    <s v="31/12/2024"/>
    <s v="Con Autocontrol"/>
    <s v="Cumplida"/>
    <s v="Para el periodo de mayo a agosto no se ha reportado por ninguna área a cargo de equipos con aceite dieléctrico la solicitud de gestión de estos o de desechos contaminados con PCBs, por lo tanto no han remitido ninguno de los citados formatos."/>
    <s v="Con Monitoreo/Seguimiento"/>
    <s v="DISEÑO: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No se adjuntó ningún documento que respalde la ejecución de la actividad.  El Análisis - seguimiento del avance de la actividad es el siguiente: &quot;Para el periodo de mayo a agosto no se ha reportado por ninguna área a cargo de equipos con aceite dieléctrico la solicitud de gestión de estos o de desechos contaminados con PCBs, por lo tanto no han remitido ninguno de los citados formatos&quot;. Es importante recordar que la actividad consiste en &quot;Realizar la identificación del tipo de residuos peligroso generado&quot;. En actividades anteriores, se adjuntaron soportes relacionados con la generación de residuos peligrosos, listas de chequeo y etiquetas, lo cual resalta la necesidad de documentar adecuadamente estas acciones en la presente actividad. Y en dado caso de que la actividad es como lo sugiere la facilitadora, se debe replantear la descripción de la actividad y adjuntar el soporte de porque no se generó ningún desechos contaminados con PCB."/>
    <s v="Control revisado"/>
    <s v="27/09/2024"/>
    <x v="0"/>
    <x v="4"/>
    <m/>
    <m/>
  </r>
  <r>
    <s v="RP-6952"/>
    <x v="15"/>
    <s v="FND-29821"/>
    <s v="R16-MPMI"/>
    <x v="2"/>
    <s v="MPMI-CP60: Dar cumplimiento a los lineamientos técnicos en los tratamientos silviculturales autorizados por la autoridad ambiental"/>
    <x v="1"/>
    <s v="Dar cumplimiento a los lineamientos técnicos en los tratamientos silviculturales autorizados por la autoridad ambiental"/>
    <s v="Control Vigente"/>
    <s v="Según aplique:_x000a__x000a_Formato MPMI0205F05 Ficha de ejecución de intervención silvicultural _x000a__x000a_Formato MPMI0205F06 Tratamientos silviculturales ejecutados _x000a__x000a_Formato MPMI0205F07 Ficha de árbol de traslado por individuo"/>
    <s v="Calderon Moreno, Yuly Andrea"/>
    <s v="Muñoz Rodriguez, Maira Sofia"/>
    <s v="Ger Ambiental - Dir Gestion Ambiental del Sistema Hidrico"/>
    <s v="1/01/2024"/>
    <s v="31/12/2024"/>
    <s v="Con Autocontrol"/>
    <s v="Cumplida"/>
    <s v="Se da cumplimiento a los lineamientos técnicos en los tratamientos silviculturales autorizados por la autoridad ambiental, con los verificación de los formatos MPMI0205F05 Ficha De Ejecución De Intervención Silvicultural y MPMI0205F06 Tratamientos Silviculturales Ejecutados, reportados en los informes de mayo a a la fecha del contrato vigente de tratamientos silviculturales.  "/>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Teniendo en cuenta que el medio de verificación se debe adjuntar según aplique, se carga tanto la ficha de ejecución de intervención silvicultural como la planilla de seguimiento de los tratamiento silviculturales ejecutados."/>
    <s v="Control revisado"/>
    <s v="27/09/2024"/>
    <x v="0"/>
    <x v="2"/>
    <m/>
    <m/>
  </r>
  <r>
    <s v="RP-6901"/>
    <x v="15"/>
    <s v="FND-29777"/>
    <s v="R3-MPMI"/>
    <x v="2"/>
    <s v="MPMI-CP7: Revisar la ejecución y el cumplimiento de los lineamientos para la prevención y manejo integral y restauración ecológica"/>
    <x v="1"/>
    <s v="Revisar la ejecución y el cumplimiento de los lineamientos para la prevención y manejo integral y restauración ecológica"/>
    <s v="Control Vigente"/>
    <s v="Formato MPFB0202F16 Informe de Gestión Contratos o Convenio"/>
    <s v="Calderon Moreno, Yuly Andrea"/>
    <s v="Muñoz Rodriguez, Maira Sofia"/>
    <s v="Ger Ambiental - Dir Gestion Ambiental del Sistema Hidrico_x000a_Ger Ambiental - Dir Saneamiento Ambiental"/>
    <s v="1/01/2024"/>
    <s v="31/12/2024"/>
    <s v="Con Autocontrol"/>
    <s v="Cumplida"/>
    <s v="Se adjunta informe de gestión de ejecución y cumplimiento de los lineamientos para la prevención y manejo integral y restauración ecológica._x000a_  "/>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corresponde al Informe de Gestión Contratos o Convenio de los meses de mayo, junio y julio, sin emabrgo, se solicita que se adjunte el soporte correspondiente a los meses de marzo y abril. En caso de que no se disponga del contrato, se requiere documentación que justifique las actividades realizadas durante estos meses, ya sea mediante el avance del nuevo contrato, la no necesidad de la actividad, o la anticipación de las actividades programadas. "/>
    <s v="Control revisado"/>
    <s v="27/09/2024"/>
    <x v="0"/>
    <x v="0"/>
    <m/>
    <m/>
  </r>
  <r>
    <s v="RP-6902"/>
    <x v="15"/>
    <s v="FND-29777"/>
    <s v="R3-MPMI"/>
    <x v="2"/>
    <s v="MPMI-CP8: Solicitud de permisos ambientales para el control, manejo y erradicación del retamo espinoso"/>
    <x v="1"/>
    <s v="Solicitud de permisos ambientales para el control, manejo y erradicación del retamo espinoso"/>
    <s v="Control Vigente"/>
    <s v="Formato MPFD0801F02 Carta Externa _x000a__x000a_Registro en el aplicativo de trámites ambientales de la Gerencia Corporativa Ambiental"/>
    <s v="Calderon Moreno, Yuly Andrea"/>
    <s v="Muñoz Rodriguez, Maira Sofia"/>
    <s v="Ger Ambiental - Dir Saneamiento Ambiental"/>
    <s v="1/01/2024"/>
    <s v="31/12/2024"/>
    <s v="Con Autocontrol"/>
    <s v="Cumplida"/>
    <s v="Para el periodo de mayo a la fecha no se solicitaron permisos ambientales para el control, manejo y erradicación del retamo espinoso, ante la autoridad a ambiental."/>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Si bien dentro del marco del autocontrol relacionan que para el período de ejecución no se solicitaron permisos ambientales para el control, manejo y erradicación del retamo espinoso, se sugiere adjuntar un respaldo que confirme la razón por la cual no se consideró necesaria la intervención del retamo espinoso durante este periodo."/>
    <s v="Control revisado"/>
    <s v="27/09/2024"/>
    <x v="0"/>
    <x v="4"/>
    <s v="No se requirió aplicar"/>
    <m/>
  </r>
  <r>
    <s v="RP-6903"/>
    <x v="15"/>
    <s v="FND-29778_x000a_FND-29779"/>
    <s v="R4-MPMI_x000a_R5-MPMI"/>
    <x v="2"/>
    <s v="MPMI-CP9: Desarrollar actividades de adecuación biofísica y ecológica"/>
    <x v="1"/>
    <s v="Desarrollar actividades de adecuación biofísica y ecológica"/>
    <s v="Control Vigente"/>
    <s v="Informe de contratos  relacionados con elementos del Sistema Hídrico a cargo de la Dirección Gestión Ambiental del Sistema Hídrico"/>
    <s v="Calderon Moreno, Yuly Andrea"/>
    <s v="Muñoz Rodriguez, Maira Sofia"/>
    <s v="Ger Ambiental - Dir Gestion Ambiental del Sistema Hidrico"/>
    <s v="1/01/2024"/>
    <s v="31/12/2024"/>
    <s v="Con Autocontrol"/>
    <s v="Cumplida"/>
    <s v="Se desarrollan actividades de adecuación biofísica y ecológica, a través del contrato 9-99-24300-1117-2024."/>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corresponde al Informe de Gestión Contratos o Convenio del contrato 9-99-24300-1117-2024 que da cumplimiento al desarrollo de actividades de adecuación biofísica y ecológica. "/>
    <s v="Control revisado"/>
    <s v="27/09/2024"/>
    <x v="0"/>
    <x v="2"/>
    <m/>
    <m/>
  </r>
  <r>
    <s v="RP-6338"/>
    <x v="16"/>
    <s v="FND-29619"/>
    <s v="R9-MPML"/>
    <x v="2"/>
    <s v="MPML-CC22"/>
    <x v="2"/>
    <s v="Identificar las descargas o vertimientos de las sedes de la Empresa al sistema de alcantarillado, los cuerpos de agua o el suelo."/>
    <s v="Control Vigente"/>
    <s v="MPMI0106F01 Ficha de vertimientos"/>
    <s v="Calderon Moreno, Yuly Andrea"/>
    <s v="Muñoz Rodriguez, Maira Sofia"/>
    <s v="Ger Ambiental - Dir Saneamiento Ambiental"/>
    <s v="1/01/2024"/>
    <s v="31/12/2024"/>
    <s v="Con Autocontrol"/>
    <s v="No aplica al corte"/>
    <s v="El control no se encuentra vigente, el formato relacionado ya no hace parte del proceso de Gestión Ambiental. Por favor validar con el proceso de Servicio Alcantarillado Sanitario y Pluvial. _x000a_  _x000a_  "/>
    <s v="Con Monitoreo/Seguimiento"/>
    <s v=" 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Teniendo en cuenta que dentro del marco del autocontro se relaciona que &quot;el control no se encuentra vigente, el formato relacionado ya no hace parte del proceso de Gestión Ambiental. Por favor validar con el proceso de Servicio Alcantarillado Sanitario y Pluvial&quot; se recomienda remitir una solicitud a la DGCyP para que este control sea trasladado al proceso de Alcantarillado."/>
    <s v="Control revisado"/>
    <s v="27/09/2024"/>
    <x v="0"/>
    <x v="4"/>
    <m/>
    <s v="las solicitudes de traslado no se realizan en el autocontro. Es la matriz vigente"/>
  </r>
  <r>
    <s v="RP-6339"/>
    <x v="16"/>
    <s v="FND-29596_x000a_FND-29597_x000a_FND-29598"/>
    <s v="R10-MPML_x000a_R11-MPML_x000a_R12-MPML"/>
    <x v="2"/>
    <s v="MPML-CC24"/>
    <x v="2"/>
    <s v="Inspeccionar y detectar el origen de conexiones erradas y su eliminación"/>
    <s v="Control Vigente"/>
    <s v="MPMI0106F01 Ficha de vertimientos"/>
    <s v="Calderon Moreno, Yuly Andrea"/>
    <s v="Muñoz Rodriguez, Maira Sofia"/>
    <s v="Ger Ambiental - Dir Saneamiento Ambiental"/>
    <s v="1/01/2024"/>
    <s v="31/12/2024"/>
    <s v="Con Autocontrol"/>
    <s v="No aplica al corte"/>
    <s v="El control no se encuentra vigente, el formato relacionado ya no hace parte del proceso de Gestión Ambiental. Por favor validar con el proceso de Servicio Alcantarillado Sanitario y Pluvial. "/>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Teniendo en cuenta que dentro del marco del autocontro se relaciona que &quot;el control no se encuentra vigente, el formato relacionado ya no hace parte del proceso de Gestión Ambiental. Por favor validar con el proceso de Servicio Alcantarillado Sanitario y Pluvial&quot; se recomienda remitir una solicitud a la DGCyP para que este control sea trasladado al proceso de Alcantarillado."/>
    <s v="Control revisado"/>
    <s v="27/09/2024"/>
    <x v="0"/>
    <x v="4"/>
    <s v="Es control correctivo"/>
    <s v="las solicitudes de traslado no se realizan en el autocontro. Es la matriz vigente"/>
  </r>
  <r>
    <s v="RP-6340"/>
    <x v="16"/>
    <s v="FND-29596"/>
    <s v="R10-MPML"/>
    <x v="2"/>
    <s v="MPML-CC25"/>
    <x v="2"/>
    <s v="Ejecución de los planes, programas y proyectos en el marco del cumplimiento del PSMV - PICCE"/>
    <s v="Control Vigente"/>
    <s v="MPMI0204I03 _x000a_Uso aplicación seguimiento PICCE."/>
    <s v="Agudelo Cruz, Gina Paola_x000a_Penagos Cortes, Luis Alejandro"/>
    <s v="Muñoz Rodriguez, Maira Sof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porque no se materializo la consecuencia identificada"/>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Teniendo en cuenta que dentro del marco del autocontrol se relaciona que &quot;durante el periodo no se activó el control correctivo porque no se materializo la consecuencia identificada&quot; se recomienda evaluar el riesgo, toda vez que s evidencias reportadas en los controles preventivos no demuestran una ejecución objetiva y congruente evitando dicha materialización."/>
    <s v="Control revisado"/>
    <s v="27/09/2024"/>
    <x v="0"/>
    <x v="4"/>
    <s v="Es control correctivo"/>
    <m/>
  </r>
  <r>
    <s v="RP-6341"/>
    <x v="16"/>
    <s v="FND-29597"/>
    <s v="R11-MPML"/>
    <x v="2"/>
    <s v="MPML-CC26"/>
    <x v="2"/>
    <s v="Realizar el sondeo y/o limpieza del sistema de Alcantillado"/>
    <s v="Control Vigente"/>
    <s v="MPML0101F02 Inspección de pozos/MPML0101F03 Inspección de sumideros"/>
    <s v="Agudelo Cruz, Gina Paola_x000a_Penagos Cortes, Luis Alejandro"/>
    <s v="Muñoz Rodriguez, Maira Sof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Durante el periodo no se activó el control correctivo porque no se materializo la consecuencia identificada"/>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Teniendo en cuenta que dentro del marco del autocontrol se relaciona que &quot;durante el periodo no se activó el control correctivo porque no se materializo la consecuencia identificada&quot; se recomienda evaluar el riesgo, toda vez que las evidencias reportadas en los controles preventivos no demuestran una ejecución objetiva y congruente evitando dicha materialización."/>
    <s v="Control revisado"/>
    <s v="27/09/2024"/>
    <x v="0"/>
    <x v="4"/>
    <s v="Es control correctivo"/>
    <m/>
  </r>
  <r>
    <s v="RP-6342"/>
    <x v="16"/>
    <s v="FND-29603"/>
    <s v="R15-MPML"/>
    <x v="2"/>
    <s v="MPML-CC29: Realizar una gestión Integral de los Residuos Peligrosos generados, con gestores autorizados"/>
    <x v="2"/>
    <s v="Realizar una gestión Integral de los Residuos Peligrosos generados, con gestores autorizados"/>
    <s v="Control Vigente"/>
    <s v="Reporte Semestral del MPMI0303F01 Registro de recepción y despacho de residuos peligrosos"/>
    <s v="Alvarez Ramon, Lizbetnyiced_x000a_Ocampo Rayo, Aranza"/>
    <s v="Muñoz Rodriguez, Maira Sofia"/>
    <s v="Ger Sistema Maestro - Dir Red Troncal Alcantarillado"/>
    <s v="1/01/2024"/>
    <s v="31/12/2024"/>
    <s v="Con Autocontrol"/>
    <s v="Cumplida"/>
    <s v="La gestión, disposición y tratamiento de residuos con gestores autorizados es una responsabilidad directa de la Dirección de Servicios Ambientales (DSA) de la EAAB. Como generadores la PTAR El Salitre realiza las respectivas solicitudes ante la DSA, la cual gestiona la recolección con una empresa autorizada para el transporte de los RESPEL, que posteriormente realizará la gestión, disposición y/o tratamiento de los mismos._x000a_ Con base en lo anterior, la DSA nos proporciona los certificados semestrales de disposición, los cuales detallan el tratamiento que reciben los residuos._x000a_ Consideramos que la causa del riesgo está bajo control, lo que previene su materialización. En consecuencia, evaluamos que el control ha sido efectivamente cumplido."/>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No se adjuntó ningún documento que respalde la ejecución de la actividad.  El Análisis - seguimiento del avance de la actividad es el siguiente: &quot;La gestión, disposición y tratamiento de residuos con gestores autorizados es una responsabilidad directa de la Dirección de Servicios Ambientales (DSA) de la EAAB. Como generadores la PTAR El Salitre realiza las respectivas solicitudes ante la DSA, la cual gestiona la recolección con una empresa autorizada para el transporte de los RESPEL, que posteriormente realizará la gestión, disposición y/o tratamiento de los mismos. Con base en lo anterior, la DSA nos proporciona los certificados semestrales de disposición, los cuales detallan el tratamiento que reciben los residuos. Consideramos que la causa del riesgo está bajo control, lo que previene su materialización. En consecuencia, evaluamos que el control ha sido efectivamente cumplido.&quot;._x000a_ Es importante recordar que la actividad consiste en &quot;Realizar una gestión Integral de los Residuos Peligrosos generados, con gestores autorizados&quot;. En actividades anteriores, se adjuntaron soportes relacionados con la gestión de residuos peligrosos, ante los gestores autorizados, lo cual resalta la necesidad de documentar adecuadamente estas acciones en la presente actividad así &quot;pertenezcan&quot; a la gestión de la Dirección de Saneamiento Ambiental - DSA."/>
    <s v="Control revisado"/>
    <s v="27/09/2024"/>
    <x v="0"/>
    <x v="4"/>
    <s v="Es control correctivo"/>
    <m/>
  </r>
  <r>
    <s v="RP-6344"/>
    <x v="16"/>
    <s v="FND-29603"/>
    <s v="R15-MPML"/>
    <x v="2"/>
    <s v="MPML-CC30: Contar con Kit Antiderrame para contener un eventual derrame de sustancias químicas."/>
    <x v="2"/>
    <s v="Contar con Kit Antiderrame para contener un eventual derrame de sustancias químicas."/>
    <s v="Control Vigente"/>
    <s v="Registro fotográfico semestral Kit antiderrames"/>
    <s v="Alvarez Ramon, Lizbetnyiced_x000a_Ocampo Rayo, Aranza"/>
    <s v="Muñoz Rodriguez, Maira Sofia"/>
    <s v="Ger Sistema Maestro - Dir Red Troncal Alcantarillado"/>
    <s v="1/01/2024"/>
    <s v="31/12/2024"/>
    <s v="Con Autocontrol"/>
    <s v="Cumplida"/>
    <s v="Se adjunta un registro fotográfico del kit de derrames de la PTAR El Salitre, lo que confirma que se cuenta con los elementos necesarios para mitigar las consecuencias en caso de un eventual derrame de sustancias químicas. Este registro evidencia que el control se ha cumplido, ya que se dispone de las herramientas adecuadas para manejar de manera efectiva cualquier incidente de este tipo._x000a_ Propósito del Control Cuatrimestral: Se ha definido claramente el objetivo del control, asegurando que esté alineado con la mitigación efectiva de los riesgos asociados a derrames de sustancias químicas. Este control es esencial para garantizar la seguridad operativa y la protección del medio ambiente en la PTAR El Salitre._x000a_ Capacitación del Personal: Como parte de las medidas preventivas y de control, se realiza una capacitación anual para el manejo de derrames, la cual está programada para el segundo semestre del año en curso. Esta capacitación es impartida por la Dirección Ambiental de la EAAB, asegurando que el personal esté debidamente instruido en los procedimientos adecuados para responder a derrames químicos."/>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corresponde al Registro fotográfico semestral del kit antiderrames, que da cumplimiento al desarrollo de la actividad."/>
    <s v="Control revisado"/>
    <s v="27/09/2024"/>
    <x v="0"/>
    <x v="2"/>
    <m/>
    <m/>
  </r>
  <r>
    <s v="RP-6346"/>
    <x v="16"/>
    <s v="FND-29599_x000a_FND-29601_x000a_FND-29603_x000a_FND-29605_x000a_FND-29607"/>
    <s v="R13-MPML_x000a_R14-MPML_x000a_R15-MPML_x000a_R16-MPML_x000a_R17-MPML"/>
    <x v="2"/>
    <s v="MPML-CC9: Realizar el reporte semestral del Informe de Cumplimiento Ambiental - ICA, de la PTAR salitre, de acuerdo al PMA."/>
    <x v="2"/>
    <s v="Realizar el reporte semestral del Informe de Cumplimiento Ambiental - ICA, de la PTAR salitre, de acuerdo al PMA."/>
    <s v="Control Vigente"/>
    <s v="Reporte semestral del ICA de acuerdo a la Resolución ANLA 0077 de 2019 y la normatividad vigente"/>
    <s v="Alvarez Ramon, Lizbetnyiced_x000a_Ocampo Rayo, Aranza"/>
    <s v="Muñoz Rodriguez, Maira Sofia"/>
    <s v="Ger Sistema Maestro - Dir Red Troncal Alcantarillado"/>
    <s v="1/01/2024"/>
    <s v="31/12/2024"/>
    <s v="Con Autocontrol"/>
    <s v="En avance"/>
    <s v="Conforme a la descripción _x000a_ Realizar el reporte semestral del Informe de Cumplimiento Ambiental - ICA, de la PTAR salitre, de acuerdo al PMA._x000a_ Esta actividad se encuentra en proceso, teniendo en cuenta el periodo para reportar y presentar los Informes de Cumplimiento Ambiental (ICA), según ultimo dígito del consecutivo del expediente (Artículo segundo / Resolución N° 0077 de 2019_Adjunta). Los informes se presentarían para las fechas de marzo y septiembre._x000a_ Expediente: LAM0368_x000a_ Dado lo anterior aun no corresponde realizar y entregar el ICA con este reporte."/>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No se adjuntó ningún documento que respalde la ejecución de la actividad toda vez que el reporte se realiza de forma semestral y para el período de control no aplica."/>
    <s v="Control revisado"/>
    <s v="27/09/2024"/>
    <x v="0"/>
    <x v="4"/>
    <s v="No aplica para el periodo evaluado"/>
    <m/>
  </r>
  <r>
    <s v="RP-6348"/>
    <x v="16"/>
    <s v="FND-29597_x000a_FND-29598"/>
    <s v="R11-MPML_x000a_R12-MPML"/>
    <x v="2"/>
    <s v="MPML-CP1"/>
    <x v="1"/>
    <s v="Realizar visitas técnicas a los usuarios comerciales e industriales, sobre el buen uso del sistema de alcantarillado sanitario y pluvial como complemento a la Gestión Socio-Ambiental de la EAAB-ESP."/>
    <s v="Control Vigente"/>
    <s v="Informe APA Gestión Social Zona (1- 5)"/>
    <s v="Agudelo Cruz, Gina Paola_x000a_Penagos Cortes, Luis Alejandro"/>
    <s v="Muñoz Rodriguez, Maira Sof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muestra de informes realizados por las Zonas,  dando cumplimiento al control"/>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corresponde a los Informes APA Gestión Social pero únicamente de Zona 2, falta el reporte de las otras zonas para evidenciar la gestión correspondiente."/>
    <s v="Control revisado"/>
    <s v="27/09/2024"/>
    <x v="0"/>
    <x v="0"/>
    <m/>
    <m/>
  </r>
  <r>
    <s v="RP-6355"/>
    <x v="16"/>
    <s v="FND-29619"/>
    <s v="R9-MPML"/>
    <x v="2"/>
    <s v="MPML-CP20"/>
    <x v="1"/>
    <s v="Inspección de Redes con equipos con Circuito Cerrado de Televisión, se evalua el estado estructural del tubo para determinar su estado y si requiere intervención."/>
    <s v="Control Vigente"/>
    <s v="SGO/ Registro de resultados de inspección del equipo CCTV"/>
    <s v="Agudelo Cruz, Gina Paola_x000a_Penagos Cortes, Luis Alejandro"/>
    <s v="Muñoz Rodriguez, Maira Sof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soporte para el cumplimiento del control por parte de las Zonas"/>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no corresponde a los resultados de inspección del equipo CCTV toda vez que se adjunta un acta de reunión."/>
    <s v="Control revisado"/>
    <s v="27/09/2024"/>
    <x v="0"/>
    <x v="1"/>
    <m/>
    <m/>
  </r>
  <r>
    <s v="RP-6356"/>
    <x v="16"/>
    <s v="FND-29619"/>
    <s v="R9-MPML"/>
    <x v="2"/>
    <s v="MPML-CP21"/>
    <x v="1"/>
    <s v="Verificación del cumplimiento de las obligaciones y especificaciones técnicas, durante la ejecución de las obras de construcción de sistemas de alcantarillado"/>
    <s v="Control Vigente"/>
    <s v="MPFB0201F27 Informe de gestión de contrato y/o convenio"/>
    <s v="Agudelo Cruz, Gina Paola_x000a_Penagos Cortes, Luis Alejandro"/>
    <s v="Muñoz Rodriguez, Maira Sof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soporte para el cumplimiento del control por parte de las Zonas"/>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no corresponde al Informe de getsión de contrato y/o convenio, se adjutan soportes de existencia del contrato pero no lo requerido para evidenciar el control del riesgo."/>
    <s v="Control revisado"/>
    <s v="27/09/2024"/>
    <x v="0"/>
    <x v="1"/>
    <m/>
    <m/>
  </r>
  <r>
    <s v="RP-6357"/>
    <x v="16"/>
    <s v="FND-29596"/>
    <s v="R10-MPML"/>
    <x v="2"/>
    <s v="MPML-CP23"/>
    <x v="1"/>
    <s v="Desarrollar acciones preventivas sobre el buen uso del sistema de alcantarillado"/>
    <s v="Control Vigente"/>
    <s v="Informe Semestral PICCE"/>
    <s v="Agudelo Cruz, Gina Paola_x000a_Penagos Cortes, Luis Alejandro"/>
    <s v="Muñoz Rodriguez, Maira Sofia"/>
    <s v="Ger Servicio al Cliente - Ger Z5 - Dir Servicio Acueducto y Alcantarillado Z5_x000a_Ger Servicio al Cliente - Ger Z4 - Dir Servicio Acueducto y Alcantarillado Z4_x000a_Ger Servicio al Cliente - Ger Z2 - Dir Servicio Acueducto y Alcantarillado Z2_x000a_Ger Servicio al Cliente - Ger Z3 - Dir Servicio Acueducto y Alcantarillado Z3_x000a_Ger Servicio al Cliente - Ger Z1 - Dir Servicio Acueducto y Alcantarillado Z1"/>
    <s v="1/01/2024"/>
    <s v="31/12/2024"/>
    <s v="Con Autocontrol"/>
    <s v="Cumplida"/>
    <s v="Se adjunta soporte para el cumplimiento del control por parte de las Zonas"/>
    <s v="Si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_x000a_Ejecución del control: El medio de verificación cargado no corresponde toda vez que realizan un cargue de un Informe del Plan de Gestión Social Empresarial pero no un informe de gestión que permita evidenciar el desarrollo de acciones preventivas sobre el buen uso del sistema de alcantarillado."/>
    <s v="Control revisado"/>
    <d v="2024-10-10T00:00:00"/>
    <x v="0"/>
    <x v="1"/>
    <m/>
    <m/>
  </r>
  <r>
    <s v="RP-6358"/>
    <x v="16"/>
    <s v="FND-29599_x000a_FND-29601_x000a_FND-29607"/>
    <s v="R13-MPML_x000a_R14-MPML_x000a_R17-MPML"/>
    <x v="2"/>
    <s v="MPML-CP27: Realizar inspecciones y mantenimientos requeridos a la PTAR Salitre"/>
    <x v="1"/>
    <s v="Realizar inspecciones y mantenimientos requeridos a la PTAR Salitre"/>
    <s v="Control Vigente"/>
    <s v="Reporte Semanal de MPML0302F18 -_x000a_Orden de trabajo de Mantenimiento"/>
    <s v="Alvarez Ramon, Lizbetnyiced_x000a_Ocampo Rayo, Aranza"/>
    <s v="Muñoz Rodriguez, Maira Sofia"/>
    <s v="Ger Sistema Maestro - Dir Red Troncal Alcantarillado"/>
    <s v="1/01/2024"/>
    <s v="31/12/2024"/>
    <s v="Con Autocontrol"/>
    <s v="Cumplida"/>
    <s v="Se ha realizado un muestreo de las órdenes de trabajo de mantenimiento de la PTAR El Salitre, en el cual se confirma que la causa del riesgo identificado se encuentra bajo control. Este control ha permitido prevenir la materialización del riesgo, y se considera que el control ha sido efectivo y cumplido._x000a_ Las órdenes de trabajo de mantenimiento incluyen documentación detallada de los criterios específicos utilizados para la ejecución de las inspecciones y los mantenimientos. Estos criterios están fundamentados en las mejores prácticas del sector, en las recomendaciones proporcionadas por los fabricantes de los equipos, y en un análisis riguroso de la criticidad de los componentes de la PTAR El Salitre._x000a_ La implementación de estas directrices ha sido clave para asegurar que todas las actividades de mantenimiento se realicen de manera eficiente y alineada con los objetivos estratégicos de la planta. De esta forma, no solo se mitigan los riesgos operativos, sino que también se optimiza el rendimiento y la vida útil de los equipos."/>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corresponde a los reportes - órdenes de trabajo de mantenimiento en la PTAR Salitre para los meses desde mayo hasta agosto."/>
    <s v="Control revisado"/>
    <s v="27/09/2024"/>
    <x v="0"/>
    <x v="2"/>
    <m/>
    <m/>
  </r>
  <r>
    <s v="RP-6359"/>
    <x v="16"/>
    <s v="FND-29601"/>
    <s v="R14-MPML"/>
    <x v="2"/>
    <s v="MPML-CP28: Desarrollar la operación de acuerdo a las directrices establecidas"/>
    <x v="1"/>
    <s v="Desarrollar la operación de acuerdo a las directrices establecidas"/>
    <s v="Control Vigente"/>
    <s v="Reporte Semanal de MPML0301F03 Ronda de Turno"/>
    <s v="Alvarez Ramon, Lizbetnyiced_x000a_Ocampo Rayo, Aranza"/>
    <s v="Muñoz Rodriguez, Maira Sofia"/>
    <s v="Ger Sistema Maestro - Dir Red Troncal Alcantarillado"/>
    <s v="1/01/2024"/>
    <s v="31/12/2024"/>
    <s v="Con Autocontrol"/>
    <s v="Cumplida"/>
    <s v="Conforme a la Descripción: &quot;Desarrollar la operación de acuerdo a las directrices establecidas&quot;_x000a_ Se adjunta un muestreo aleatorio de los reportes de las Rondas de Turno, que sirven como medio de verificación._x000a_ Las Rondas de Turno están diseñadas para verificar posibles desviaciones en el campo._x000a_ La PTAR El Salitre cuenta con un sistema SCADA (Supervisory Control and Data Acquisition) en tiempo real, que permite el control efectivo de la operatividad de la planta y de cada uno de sus sistemas de tratamiento (Adicional a este sistema SCADA, se implementa las Rondas)_x000a_ Se considera que la causa del riesgo está controlada, lo que previene su materialización, y se concluye que el control ha sido cumplido al asegurar que la operación se desarrolle conforme a las directrices establecidas."/>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corresponde a los reportes - rondas de turno para los meses desde mayo hasta agosto."/>
    <s v="Control revisado"/>
    <s v="27/09/2024"/>
    <x v="0"/>
    <x v="2"/>
    <m/>
    <m/>
  </r>
  <r>
    <s v="RP-6360"/>
    <x v="16"/>
    <s v="FND-29603"/>
    <s v="R15-MPML"/>
    <x v="2"/>
    <s v="MPML-CP31: Almacenar las sustancias químicas de acuerdo a la matriz de compatibilidad"/>
    <x v="1"/>
    <s v="Almacenar las sustancias químicas de acuerdo a la matriz de compatibilidad."/>
    <s v="Control Vigente"/>
    <s v="1. Registro fotográfico semestral Almacenamiento Sustancias Químicas._x000a_2. Reporte semestral matriz de Compatibilidad de las sustancias almacenadas de manera semanal."/>
    <s v="Alvarez Ramon, Lizbetnyiced_x000a_Ocampo Rayo, Aranza"/>
    <s v="Muñoz Rodriguez, Maira Sofia"/>
    <s v="Ger Sistema Maestro - Dir Red Troncal Alcantarillado"/>
    <s v="1/01/2024"/>
    <s v="31/12/2024"/>
    <s v="Con Autocontrol"/>
    <s v="Cumplida"/>
    <s v="Descripción del Riesgo: “Almacenar las sustancias químicas de acuerdo a la matriz de compatibilidad”._x000a_ Medio de Verificación: 1. Registro fotográfico semestral Almacenamiento Sustancias Químicas. 2. Reporte semestral matriz de Compatibilidad de las sustancias almacenadas de manera semanal._x000a_ Se adjunta el registro fotográfico del almacenamiento de productos químicos y la matriz de compatibilidad de sustancias químicas. Con base en esta documentación, se considera que la causa del riesgo ha sido controlada eficazmente, lo cual previene la materialización de posibles incidentes relacionados con el almacenamiento inadecuado de sustancias químicas. Por lo tanto, se concluye que el control se ha cumplido satisfactoriamente, garantizando la seguridad y el cumplimiento normativo en la PTAR El Salitre."/>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Si bien se adjunta el reporte de la matriz de compatibilidad de las sustancias almacenadas, no se carga el registro fotográfico del almacenamiento de sustancias químicas, por tal motivo, los medios de verificación cargados no permiten validar el control total del riesgo."/>
    <s v="Control revisado"/>
    <s v="27/09/2024"/>
    <x v="0"/>
    <x v="0"/>
    <m/>
    <m/>
  </r>
  <r>
    <s v="RP-6361"/>
    <x v="16"/>
    <s v="FND-29603"/>
    <s v="R15-MPML"/>
    <x v="2"/>
    <s v="MPML-CP32: Contar con las fichas de seguridad de las sustancias químicas almacenadas"/>
    <x v="1"/>
    <s v="Contar con las fichas de seguridad de las sustancias químicas almacenadas."/>
    <s v="Control Vigente"/>
    <s v="Reporte semestral de fichas de seguridad de las sustancias químicas almacenadas."/>
    <s v="Alvarez Ramon, Lizbetnyiced_x000a_Ocampo Rayo, Aranza"/>
    <s v="Muñoz Rodriguez, Maira Sofia"/>
    <s v="Ger Sistema Maestro - Dir Red Troncal Alcantarillado"/>
    <s v="1/01/2024"/>
    <s v="31/12/2024"/>
    <s v="Con Autocontrol"/>
    <s v="Cumplida"/>
    <s v="Se ha adjuntado un muestreo de las fichas de seguridad de los productos químicos utilizados en la PTAR El Salitre, tanto en el almacén como en el laboratorio. Con base en esta documentación, se considera que la causa del riesgo está controlada, lo que previene la materialización del riesgo asociado al almacenamiento y manejo de estas sustancias._x000a_ -Se ha iniciado un proceso de actualización en colaboración con los proveedores para obtener fichas de seguridad completas y actualizadas y que cumplan con las normativas vigentes._x000a_ -Se realizo Capacitación primer semestre al SGA._x000a_ Las acciones actuales están orientadas a asegurar el cumplimiento total con los requisitos legales y mejorar la gestión de las fichas de seguridad en la PTAR El Salitre. La revisión exhaustiva, la actualización de fichas en colaboración con proveedores y el fortalecimiento del control mediante revisiones y capacitación son pasos clave para mantener el riesgo bajo control y garantizar la seguridad en el manejo de productos químicos."/>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_x000a_ Ejecución del control: El medio de verificación cargado corresponde a las fichas de seguridad de las sustancias químicas almacenadas (muestreo)."/>
    <s v="Control revisado"/>
    <s v="27/09/2024"/>
    <x v="0"/>
    <x v="2"/>
    <m/>
    <m/>
  </r>
  <r>
    <s v="RP-6362"/>
    <x v="16"/>
    <s v="FND-29605"/>
    <s v="R16-MPML"/>
    <x v="2"/>
    <s v="MPML-CP33: Realizar una gestión Integral biosólidos generados en el tratamiento de aguas residuales"/>
    <x v="1"/>
    <s v="Realizar una gestión Integral biosólidos generados en el tratamiento de aguas residuales."/>
    <s v="Control Vigente"/>
    <s v="Reporte mensual MPML0305F02 Reporte de Patio"/>
    <s v="Alvarez Ramon, Lizbetnyiced_x000a_Ocampo Rayo, Aranza"/>
    <s v="Muñoz Rodriguez, Maira Sofia"/>
    <s v="Ger Sistema Maestro - Dir Red Troncal Alcantarillado"/>
    <s v="1/01/2024"/>
    <s v="31/12/2024"/>
    <s v="Con Autocontrol"/>
    <s v="Cumplida"/>
    <s v="Se adjunta el muestreo del reporte mensual MPMI0303F23 Reporte de Patio, se considera que la causa del riesgo se encuentra controlada previniendo la materialización del riesgo y así mismo se considera el control cumplido._x000a_ Se cuenta con control en la documentación (Instructivos - Mapa de Procesos) para que el control del riesgo sea robusto, alineado con los procedimientos operativos, y capaz de manejar eficazmente cualquier situación de emergencia relacionada con biosólidos y derrames."/>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l reporte mensual de patio que permite validar la adecuada gestión de biosólidos generados en el tratamiento de aguas residuales. Se adjuntan soportes de mayo hasta agosto."/>
    <s v="Control revisado"/>
    <s v="27/09/2024"/>
    <x v="0"/>
    <x v="2"/>
    <m/>
    <m/>
  </r>
  <r>
    <s v="RP-6363"/>
    <x v="16"/>
    <s v="FND-29605"/>
    <s v="R16-MPML"/>
    <x v="2"/>
    <s v="MPML-CP34: Realizar las inspecciones requeridas"/>
    <x v="1"/>
    <s v="Realizar las inspecciones requeridas"/>
    <s v="Control Vigente"/>
    <s v="Reporte mensual MPML0305F01 Inspección Preoperacional"/>
    <s v="Alvarez Ramon, Lizbetnyiced_x000a_Ocampo Rayo, Aranza"/>
    <s v="Muñoz Rodriguez, Maira Sofia"/>
    <s v="Ger Sistema Maestro - Dir Red Troncal Alcantarillado"/>
    <s v="1/01/2024"/>
    <s v="31/12/2024"/>
    <s v="Con Autocontrol"/>
    <s v="Cumplida"/>
    <s v="Se adjunta el reporte mensual MPMI0303F45 de Inspección Preoperacional. Se considera que la causa del riesgo está controlada, previniendo su materialización, y se concluye que el control ha sido cumplido._x000a_ El propósito de la inspección a los vehículos es prevenir derrames y asegurar un manejo adecuado de los biosólidos. Se cuenta con un control exhaustivo a través de la documentación (instructivos - mapa de procesos), que garantiza que el control del riesgo sea robusto y esté alineado con los procedimientos operativos. Esto asegura una respuesta eficaz ante cualquier situación de emergencia relacionada con biosólidos y derrames."/>
    <s v="Con Monitoreo/Seguimiento"/>
    <s v="Diseño del control: La descripción del control no cumple con los criterios definidos en la metodología de Administración de riesgos, por cuanto la redacción debe contener de manera explícita un responsable, frecuencia, propósito, criterios de aceptación o rechazo, desviaciones y evidencia. De igual forma, el propósito del control debe estar asociada a verbos como &quot;verificar, validar, conciliar, comparar, revisar, cotejar o detectar&quot;. Se recomienda continuar la actualización de los riesgos y controles conforme la metodología de Administración de riesgos vigente, que está alineada con la Guía para la administración del riesgo y el diseño de controles en entidades públicas- DAFP. Ejecución del control: El medio de verificación cargado corresponde al reporte mensual de inspección preoperaciones. Se adjuntan soportes de abril hasta julio."/>
    <s v="Control revisado"/>
    <s v="27/09/2024"/>
    <x v="0"/>
    <x v="2"/>
    <m/>
    <m/>
  </r>
  <r>
    <s v="RP-8382"/>
    <x v="4"/>
    <s v="FND-30512"/>
    <s v="R105-MPEH"/>
    <x v="3"/>
    <s v="MPEH-CC115"/>
    <x v="2"/>
    <s v="El coordinador de nómina de la Dirección Gestión de Compensaciones en caso de detectar perdida en dinero por el no recobro dentro de la nómina de personal activo y pensionados, remitirá de manera inmediata a través memorando interno o correo electrónico reporte a la Oficina de Investigaciones Disciplinarias."/>
    <s v="Control Vigente"/>
    <s v="Memorando interno y/o Correo electrónico"/>
    <s v="Ochoa Suarez, Juan Jacobo"/>
    <s v="Ortiz Lemos, Yina Marcela"/>
    <s v="Ger Gestion Humana y Administrativa - Dir Gestion de Compensaciones"/>
    <s v="1/01/2024"/>
    <s v="31/12/2024"/>
    <s v="Con Autocontrol"/>
    <s v="Cumplida"/>
    <s v="Se carga Información Gestión Recobro Incapacidades correspondiente a los meses de abril, mayo, junio y julio de 2024. Igualmente se carga correo de la Profesional de los recobro, donde expresa que este proceso se encuentra al día."/>
    <s v="Con Monitoreo/Seguimiento"/>
    <s v=" Diseño del control: Se debe mejorar el propósito del control, la periodicidad del control, criterios para ejecutar la actividad y que actividades adicionales se realizan cuando se presentan desviaciones_x000a_ Ejecución del control: No se ha reportado materialización del riesgo de acuerdo con la evidencia aportada"/>
    <s v="Control revisado"/>
    <m/>
    <x v="2"/>
    <x v="4"/>
    <s v="Es control correctivo"/>
    <m/>
  </r>
  <r>
    <s v="RP-8381"/>
    <x v="4"/>
    <s v="FND-30512"/>
    <s v="R105-MPEH"/>
    <x v="3"/>
    <s v="MPEH-CD114"/>
    <x v="0"/>
    <s v="El liquidador de nómina de la Dirección Gestión de Compensaciones verifica de manera quincenal las novedades reportadas por cada una de las áreas de las empresa, específicamente las incapacidades y recobros, validando que correspondan al período de nómina y la radicación a la entidad correspondiente. En caso de evidenciar desviaciones en las fechas, notifica de manera inmediata por correo electrónico al área que reporta la novedad. Se genera el Informe de recobros por incapacidades radicadas."/>
    <s v="Control Vigente"/>
    <s v="Informe recobros de las incapacidades radicadas. Correo electrónico"/>
    <s v="Ochoa Suarez, Juan Jacobo"/>
    <s v="Ortiz Lemos, Yina Marcela"/>
    <s v="Ger Gestion Humana y Administrativa - Dir Gestion de Compensaciones"/>
    <s v="1/01/2024"/>
    <s v="31/12/2024"/>
    <s v="Con Autocontrol"/>
    <s v="Cumplida"/>
    <s v="Se carga Información Gestión Recobro Incapacidades correspondiente a los meses de abril, mayo, junio y julio de 2024. Igualmente se carga correo de la Profesional de los recobro, donde expresa que este proceso se encuentra al día."/>
    <s v="Con Monitoreo/Seguimiento"/>
    <s v="Diseño del control: El control cumple con los criterios establecidos de acuerdo con la metodología_x000a_ Ejecución del control: Se evidencia archivo en excel correspondiente  a los meses de junio a agosto en el cual se relaciona  el seguimiento a los recobros por incapacidades y los pagos realizados por parte de las entidades ARL Positiva y EPS Compensar, Nueva EPS, Sura, Salud Total, Famisanar"/>
    <s v="Control revisado"/>
    <m/>
    <x v="1"/>
    <x v="2"/>
    <m/>
    <m/>
  </r>
  <r>
    <s v="RP-8487"/>
    <x v="6"/>
    <s v="FND-30647"/>
    <s v="R102-MPFB"/>
    <x v="4"/>
    <s v="MPFB-CP106: El Director de Contratación y Compras cada vez que recibe el reporte de consultas en listas restrictivas por parte del profesional 20, 21 y 22, revisa y analiza que los resultados de la consulta"/>
    <x v="1"/>
    <s v="El Director de Contratación y Compras cada vez que recibe el reporte de consultas en listas restrictivas por parte del profesional 20, 21 y 22, revisa y analiza que los resultados de la consulta  sobre la información del oferente seleccionado (invitación directa), de los oferentes que hayan cumplido con los requisitos de la invitación pública o pública simplificada, según lo dispuesto en los Instructivos MPFB0120I02 Invitación Pública y Pública Simplificada y MPFB0120I03 Invitación Directa y de los contratos que se encuentren en ejecución (que cumplieron seis (6) meses), teniendo en cuenta la fecha de inicio de ejecución del acuerdo de voluntades o que ya hayan cumplido la mitad del plazo pactado, para los contratos con plazo inferior a seis (6) meses). En el evento que el reporte del oferente se encuentre entre los riesgos no tolerables procede a remitir al Oficial de Cumplimiento, en consideración a lo establecido en la Resolución 0137 de 2023._x000a_ Evidencia: Correo electrónico."/>
    <s v="Control Vigente"/>
    <s v="Correo electrónico."/>
    <s v="Caicedo Gonzalez, Jenny_x000a_Ramirez Mosquera, Carolina"/>
    <s v="Caceres Prada, Maria Camila"/>
    <s v="Secretaria General - Dir Contratacion y Compras"/>
    <s v="30/04/2024"/>
    <s v="31/12/2024"/>
    <s v="Con Autocontrol"/>
    <s v="Cumplida"/>
    <s v="Para este control se anexa como muestra dos (2) correos enviados por el director de Contratación y Compras durante el periodo del 01 de mayo de 2024 al 30 de agosto del 2024, donde evidencia la revisión y análisis efectuado para los resultados de las consultas sobre la información del oferente seleccionado, realizando la valoración de los riesgos, en consideración a lo establecido en la Resolución 0137 de 2023."/>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muestra de dos (2) correos enviados por el director de Contratación y Compras para el periodo de autocontrol, y se evidencia la revisión y análisis efectuado para los resultados de las consultas sobre la información del oferente seleccionado. "/>
    <s v="Control revisado"/>
    <d v="2024-10-02T00:00:00"/>
    <x v="1"/>
    <x v="2"/>
    <m/>
    <m/>
  </r>
  <r>
    <s v="RP-8488"/>
    <x v="6"/>
    <s v="FND-30647"/>
    <s v="R102-MPFB"/>
    <x v="4"/>
    <s v="MPFB-CP107:  El Oficial de Cumplimiento cada vez que recibe el reporte de consulta en listas restrictivas enviado por el Director de Contratación y Compras, lo revisa y efectúa el respectivo análisis"/>
    <x v="1"/>
    <s v="El Oficial de Cumplimiento cada vez que recibe el reporte de consulta en listas restrictivas enviado por el Director de Contratación y Compras, lo revisa y efectúa el respectivo análisis en los casos que se generen alertas, ejecutando las actividades definidas en el procedimiento MPEE0309P Reporte de Operaciones Sospechosas (ROS). Según sea el caso, que proceda la debida diligencia o debida diligencia ampliada, informa por correo electrónico al líder del proceso contractual y al Ordenador del gasto, el resultado del análisis efectuado, y las indicaciones respecto a la continuidad o no del proceso contractual, conforme lo establecido en la Resolución 0137 de 2023._x000a_ Evidencia: Correo electrónico y/o MPFD0801F01 Memorando interno."/>
    <s v="Control Vigente"/>
    <s v="Correo electrónico y/o MPFD0801F01 Memorando interno."/>
    <s v="Caicedo Gonzalez, Jenny_x000a_Ramirez Mosquera, Carolina"/>
    <s v="Caceres Prada, Maria Camila"/>
    <s v="Secretaria General - Dir Contratacion y Compras"/>
    <s v="30/04/2024"/>
    <s v="31/12/2024"/>
    <s v="Con Autocontrol"/>
    <s v="Cumplida"/>
    <s v="Para este control se anexa como muestra dos (2) correos enviados entre el periodo del 01 de mayo de 2024 al 30 de agosto del 2024, evidenciando la revisión y respectivo análisis de los casos que generaron alertas, definidas en el procedimiento MPEE0309P Reporte de Operaciones Sospechosas (ROS) para el Oficial de Cumplimiento de la EAAB-ESP y su procedencia._x000a_ Para las evidencias adjuntas fueron borrados los nombres y números de identidad de las personas objeto del estudio, debido a que esta información tiene carácter de reserva."/>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análisis en los casos que se generen alertas, ejecutando las actividades definidas en el procedimiento MPEE0309P Reporte de Operaciones Sospechosas, mediante muestra dos (2) correos enviados entre el periodo del 01 de mayo de 2024 al 30 de agosto del 2024"/>
    <s v="Control revisado"/>
    <d v="2024-10-02T00:00:00"/>
    <x v="1"/>
    <x v="2"/>
    <m/>
    <m/>
  </r>
  <r>
    <s v="RP-6050"/>
    <x v="2"/>
    <s v="FND-29503_x000a_FND-29844_x000a_FND-29845"/>
    <s v="R6-MPEC_x000a_R16-MPFB_x000a_R17-MPFB"/>
    <x v="5"/>
    <s v="MPEC-CC1: Activar el protocolo de manejo de comunicaciones en situaciones de crisis menores y mayores"/>
    <x v="2"/>
    <s v="Activar el protocolo de manejo de comunicaciones en situaciones de crisis menores y mayores"/>
    <s v="Control Vigente"/>
    <s v="Regsitro en medios de comunicación"/>
    <s v="Huerfano Alayon, Alba Luz"/>
    <s v="Ramirez Cancelado, Luis Fernando"/>
    <s v="Secretaria General - Of Asesora Imagen y Comunicaciones"/>
    <s v="1/01/2024"/>
    <s v="31/12/2024"/>
    <s v="Con Autocontrol"/>
    <s v="Cumplida"/>
    <s v="Durante el segundo cuatrimestre del año, mayo, junio, julio y agosto, no se materializaron situaciones de crisis mediáticas que llevaran activar el protocolo de manejo de comunicaciones en crisis mayores - menores._x000a_ Sobre el evento de racionamiento de agua, el manejo mediático y comunicacional se ha gestionado a partir de la directriz de la alcaldía mayor de Bogotá, quien lidera las actividades informativas por su nivel de impacto. Sin embargo, en el mes de mayo se hizo el análisis y descripción de todo el manejo de comunicaciones de la OICYC desde el inicio del evento, de acuerdo con el instructivo MPEC0201I04 Manejo de Comunicaciones en situaciones de crisis._x000a_ Adjuntamos ayuda de memoria, listas de asistencia y monitoreo de medios de abril, mayo, junio y julio de 2024."/>
    <s v="Con Monitoreo/Seguimiento"/>
    <s v="Diseño del control: El control no se encuentra  diseñado de acuerdo con la metodología establecida en el procedimiento Administración de Riesgos y Oportunidades por lo que difiere en cuanto a  la estructura propuesta para la redacción del control y  atributos._x000a_ Ejecución del control: Por ser un control correctivo no se evidencia la ejecución dado no se presentó materialización del riesgo."/>
    <s v="Control revisado"/>
    <s v="3/10/2024"/>
    <x v="0"/>
    <x v="4"/>
    <s v="Es control correctivo"/>
    <m/>
  </r>
  <r>
    <s v="RP-8514"/>
    <x v="2"/>
    <s v="FND-30707"/>
    <s v="R104-MPEC"/>
    <x v="5"/>
    <s v="MPEC-CC112"/>
    <x v="2"/>
    <s v="Cada vez que algún integrante de la OICYC identifique que se realizaron publicaciones en las redes sociales por personal ajeno, el Jefe de la Oficina Asesora de Imagen Corporativa y Comunicaciones solicita, se cambien las contraseñas inmediatamente y se cierran todas las sesiones abiertas en la red social afectada. Adicionalmente, se informa a la Dirección de Servicios de Informática para que se realice investigación del incidente de acuerdo con el procedimiento MPFT0204P de Detección y atención de incidentes de seguridad de la información. Evidencia: correo electrónico, comunicado."/>
    <s v="Control Vigente"/>
    <s v="Correo electrónico"/>
    <s v="Huerfano Alayon, Alba Luz"/>
    <s v="Ramirez Cancelado, Luis Fernando"/>
    <s v="Secretaria General - Of Asesora Imagen y Comunicaciones"/>
    <s v="30/04/2024"/>
    <s v="31/12/2024"/>
    <s v="Con Autocontrol"/>
    <s v="Cumplida"/>
    <s v="Durante este periodo, mayo, junio, julio y agosto, no se hicieron publicaciones en las redes sociales institucionales por parte de personas ajenas a la Empresa.  "/>
    <s v="Con Monitoreo/Seguimiento"/>
    <s v="Diseño del control: El control se encuentra  diseñado de acuerdo con la metodología establecida en el procedimiento Administración de Riesgos y Oportunidades cumpliendo con  la estructura propuesta para la redacción del control y  atributos._x000a_ Ejecución del control: Durante este periodo no se realizaron publicaciones por parte de personal ajeno a la empresa como lo manifiesta la Oficina de Comunicaciones"/>
    <s v="Control revisado"/>
    <s v="3/10/2024"/>
    <x v="1"/>
    <x v="4"/>
    <s v="Es control correctivo"/>
    <m/>
  </r>
  <r>
    <s v="RP-8513"/>
    <x v="2"/>
    <s v="FND-30707"/>
    <s v="R104-MPEC"/>
    <x v="5"/>
    <s v="MPEC-CD111"/>
    <x v="0"/>
    <s v="Cuatrimestralmente el profesional de la OICYC que tenga el rol de community manager, revisa en cada red social los dispositivos vinculados y los confronta frente a las solicitudes de acceso recibidas y gestionadas, con el fin de identificar accesos que no hayan sido aprobados. En el caso de detectar algún dispositivo diferente a las solicitudes, gestiona en la red social la inactivación de la sesión en el dispositivo._x000a_ Evidencia: Pantallazos de las redes sociales"/>
    <s v="Control Vigente"/>
    <s v="Pantallazos de las redes sociales"/>
    <s v="Huerfano Alayon, Alba Luz"/>
    <s v="Ramirez Cancelado, Luis Fernando"/>
    <s v="Secretaria General - Of Asesora Imagen y Comunicaciones"/>
    <s v="30/04/2024"/>
    <s v="31/12/2024"/>
    <s v="Con Autocontrol"/>
    <s v="Cumplida"/>
    <s v="Durante este periodo no fue necesario gestionar la inactivación particular de los dispositivos vinculados a las redes sociales de la EAAB-ESP debido a que no se encontró ningún tipo de dispositivo extraño vinculado a las redes. Sin embargo, como gestión preventiva de refuerzo, se hizo cambio de contraseñas el día 29 de agosto._x000a_ Se adjunta evidencia de los pantallazos de dicha actividad."/>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n pantallazos de redes sociales gestionadas por la oficina de comunicaciones, como actividades realizadas durante el periodo de monitoreo._x000a_  "/>
    <s v="Control revisado"/>
    <s v="3/10/2024"/>
    <x v="1"/>
    <x v="2"/>
    <m/>
    <m/>
  </r>
  <r>
    <s v="RP-8512"/>
    <x v="2"/>
    <s v="FND-30707"/>
    <s v="R104-MPEC"/>
    <x v="5"/>
    <s v="MPEC-CP110"/>
    <x v="1"/>
    <s v="Cada vez que se reciba una solicitud de ingreso a las redes, el profesional de la OICYC que tenga el rol de community manager verifica que la solciitud haya sido realizada por el profesional nivel 22 del call center y tenga definido la red social a la que requiere ingresar así como la justificación. Si la solicitud aplica, se informa al solicitante la aprobación y el paso a seguir para dar acceso. Si se rechaza la solicitud de accesos se informa al área, a través de correo corporativo, el motivo por el cual no pueden obtener las credenciales. Evidencia: Correo electrónico"/>
    <s v="Control Vigente"/>
    <s v="Correo electrónico"/>
    <s v="Huerfano Alayon, Alba Luz"/>
    <s v="Ramirez Cancelado, Luis Fernando"/>
    <s v="Secretaria General - Of Asesora Imagen y Comunicaciones"/>
    <s v="30/04/2024"/>
    <s v="31/12/2024"/>
    <s v="Con Autocontrol"/>
    <s v="Cumplida"/>
    <s v="No se requirió hacer esta actualización ya que el personal del CallCenter que gestiona las redes sociales está operando directamente desde las oficinas de Imagen Corporativa y Comunicaciones de la Empresa. En este sentido, cada vez que se cierra la sesión en las redes sociales, al abrir de nuevo se hace la conexión directamente y no se requiere enviar contraseñas a otro funcionario o contratista."/>
    <s v="Con Monitoreo/Seguimiento"/>
    <s v="DISEÑO: La descripción del control es clara y entendible; cumple con los parámetros establecidos en la metodología de administración de riesgos: frecuencia, responsable, propósito, evidencias y criterios de revisión y de aceptación o rechazo.  EJECUCIÓN: Según lo consignado por la oficina de comunicaciones, durante el periodo de monitoreo no se generaron correos electrónicos para ejecutar esta actividad, ya que el personal del CallCenter que gestiona las redes sociales está operando directamente desde las oficinas de Imagen Corporativa y Comunicaciones de la Empresa."/>
    <s v="Vencida"/>
    <s v="3/10/2024"/>
    <x v="1"/>
    <x v="4"/>
    <s v="No se requirió aplicar"/>
    <m/>
  </r>
  <r>
    <s v="RP-6039"/>
    <x v="2"/>
    <s v="FND-29503"/>
    <s v="R6-MPEC"/>
    <x v="5"/>
    <s v="MPEC-CP6: Autenticación para el ingreso a las redes sociales donde la EAAB-ESP pauta y al portal web."/>
    <x v="1"/>
    <s v="Autenticación para el ingreso a las redes sociales donde la EAAB-ESP pauta y al portal web."/>
    <s v="Control Vigente"/>
    <s v="Correo electrónico del aplicativo redes sociales (facebook, Instagram, Twiter)"/>
    <s v="Botero Vargas, Carlos Antonio_x000a_Huerfano Alayon, Alba Luz"/>
    <s v="Ramirez Cancelado, Luis Fernando"/>
    <s v="Secretaria General - Of Asesora Imagen y Comunicaciones"/>
    <s v="1/01/2024"/>
    <s v="31/12/2024"/>
    <s v="Con Autocontrol"/>
    <s v="Cumplida"/>
    <s v="Durante el periodo de corte, MAYO, JUNIO, JULIO Y AGOSTO DE 2024, no se hizo requerimiento de ingreso a las redes sociales en donde la EAAB-ESP pauta, como tampoco al portal web institucional. Por esta razón no se ha necesitado tramitar ninguna autenticación."/>
    <s v="Con Monitoreo/Seguimiento"/>
    <s v="DISEÑO: La descripción del control es clara y entendible; cumple con los parámetros establecidos en la metodología de administración de riesgos: frecuencia, responsable, propósito, evidencias y criterios de revisión y de aceptación o rechazo.  EJECUCIÓN: Durante el periodo monitoreado, como lo menciona la oficina de Imagen Corporativa y Comunicaciones, no se realizó ningún requerimiento de ingreso a las redes sociales en donde la EAAB-ESP pauta, como tampoco al portal web institucional. Por esta razón no se ha necesitado tramitar ninguna autenticación, mediante correo electrónico."/>
    <s v="Control revisado"/>
    <s v="3/10/2024"/>
    <x v="1"/>
    <x v="4"/>
    <s v="No se requirió aplicar"/>
    <m/>
  </r>
  <r>
    <s v="RP-8393"/>
    <x v="4"/>
    <s v="FND-30517"/>
    <s v="R109-MPEH"/>
    <x v="5"/>
    <s v="MPEH-CC125"/>
    <x v="2"/>
    <s v="El profesional de la Dirección salud en caso de evidenciar acceso no autorizado a las historias clínicas ocupacionales, solicitará la devolución de la misma"/>
    <s v="Control Vigente"/>
    <s v="Correo electrónico"/>
    <s v="Cala Omaña, Solyanira"/>
    <s v="Ramirez Cancelado, Luis Fernando"/>
    <s v="Ger Gestion Humana y Administrativa - Dir Salud"/>
    <s v="1/01/2024"/>
    <s v="31/12/2024"/>
    <s v="Con Autocontrol"/>
    <s v="Cumplida"/>
    <s v="Hasta la fecha el profesional encargado de la custodia de Historias clínicas, informa que no se ha evidenciado acceso a las Historias clínicas de personal no autorizado "/>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del control: no se reporta la materialización del riesgo por parte del proceso, durante el periodo monitoreado ya que no se evidenciaron por parte del área accesos no autorizados"/>
    <s v="Control revisado"/>
    <s v="3/10/2024"/>
    <x v="1"/>
    <x v="4"/>
    <s v="Es control correctivo"/>
    <m/>
  </r>
  <r>
    <s v="RP-8392"/>
    <x v="4"/>
    <s v="FND-30517"/>
    <s v="R109-MPEH"/>
    <x v="5"/>
    <s v="MPEH-CD124"/>
    <x v="0"/>
    <s v="El profesional de la Dirección salud valida de manera semestral el acceso a los expedientes de historias clínicas ocupacionales el cual debe estar a cargo del médico tratante y el jefe de División de Salud Ocupacional, en caso de evidenciar accesos no autorizados se notificará al Jefe de División de Salud ocupacional para realizar el ajuste en los accesos"/>
    <s v="Control Vigente"/>
    <s v="Trazabilidad de acceso a consulta"/>
    <s v="Cala Omaña, Solyanira"/>
    <s v="Ramirez Cancelado, Luis Fernando"/>
    <s v="Ger Gestion Humana y Administrativa - Dir Salud"/>
    <s v="1/01/2024"/>
    <s v="31/12/2024"/>
    <s v="Con Autocontrol"/>
    <s v="Cumplida"/>
    <s v="Teniendo en cuenta la trazabilidad de acceso a la consulta de las historias clínicas que son manejadas y custodiadas directamente por la EAAB las cuales reposan de manera física, el profesional encargado de la custodia manifiesta que hasta la fecha no se ha solicitado por parte del personal medico, ni el jefe de la división de salud ocupacional, por ende no hay registro del mismo._x000a_ Nota: Dentro de la EAAB, ya no se presta servicios de medicina laboral ni general, por ende no se presta el expediente a ninguno de los médicos que hacen parte de la empresa."/>
    <s v="Con Monitoreo/Seguimiento"/>
    <s v="Diseño del control: Se debe mejorar el propósito del control, la periodicidad del control, criterios para ejecutar la actividad y que actividades adicionales se realizan cuando se presentan desviaciones_x000a_ Ejecución del control: Si bien no se han presentado consultas durante el periodo como lo manifiesta el área, es recomendable generar un soporte para evidenciar que se está realizando el control."/>
    <s v="Control revisado"/>
    <s v="3/10/2024"/>
    <x v="2"/>
    <x v="4"/>
    <m/>
    <m/>
  </r>
  <r>
    <s v="RP-8395"/>
    <x v="4"/>
    <s v="FND-30518"/>
    <s v="R110-MPEH"/>
    <x v="5"/>
    <s v="MPEH-CD126"/>
    <x v="0"/>
    <s v="El profesional de la Dirección salud valida de manera semestral el acceso a los expedientes de investigación de acción el cual debe fijado únicamente con fines legales y de atención médica y el jefe de División de Salud Ocupacional, en caso de evidenciar accesos no autorizados se notificará al Jefe de División de Salud ocupacional para realizar el ajuste en los accesos"/>
    <s v="Control Vigente"/>
    <s v="Trazabilidad de acceso a consulta"/>
    <s v="Cala Omaña, Solyanira"/>
    <s v="Ramirez Cancelado, Luis Fernando"/>
    <s v="Ger Gestion Humana y Administrativa - Dir Salud"/>
    <s v="1/01/2024"/>
    <s v="31/12/2024"/>
    <s v="Con Autocontrol"/>
    <s v="Cumplida"/>
    <s v="Teniendo en cuenta la trazabilidad de acceso a la consulta de las historias clínicas que son manejadas y custodiadas directamente por la EAAB las cuales reposan de manera física, el profesional encargado de la custodia manifiesta que hasta la fecha no se ha solicitado ningún expediente por orden o tramite judicial, tampoco por el jefe de la división de salud ocupacional, por ende no hay registro del mismo."/>
    <s v="Con Monitoreo/Seguimiento"/>
    <s v="Diseño del control: Se debe mejorar el propósito del control, la periodicidad del control, criterios para ejecutar la actividad y que actividades adicionales se realizan cuando se presentan desviaciones  Ejecución del control: No se evidencia reporte de ejecución del control durante el periodo con el fin de verificar la actividad propuesta."/>
    <s v="Control revisado"/>
    <s v="3/10/2024"/>
    <x v="2"/>
    <x v="4"/>
    <m/>
    <m/>
  </r>
  <r>
    <s v="RP-6076"/>
    <x v="5"/>
    <s v="FND-29526"/>
    <s v="R17-MPFA"/>
    <x v="5"/>
    <s v="MPFA-CC10: Coordinar el envío de encuestas de percepción de satisfacción del usuario"/>
    <x v="2"/>
    <s v="Coordinar el envío de encuestas de percepción de satisfacción del usuario_x000a_El profesional de la Dirección Rentabilidad Costos y Gastos coordina el envío de la encuesta de percepción de satisfacción del usuario a todas las ARS,  recibe las encuestas diligenciadas y  tabula en el aplicativo en Excel, actualizar la presentación estándar, determinar hallazgos y definir acciones de mejora y remite a cada una de las ARS el informe de gestión de servicios compartidos"/>
    <s v="Control Vigente"/>
    <s v="Informe de gestión de servicios compartidos"/>
    <s v="Alayon Vargas, Olga Teresa_x000a_Romero Barbosa, Ana Maria"/>
    <s v="Ramirez Cancelado, Luis Fernando"/>
    <s v="Secretaria General - Dir Seguros"/>
    <s v="1/01/2024"/>
    <s v="31/12/2024"/>
    <s v="Con Autocontrol"/>
    <s v="Cumplida"/>
    <s v="Se anexa informe de gestión de servicios compartidos, en el cual se obtuvo una calificación de 4,45, ocupando el tercer lugar a nivel de empresa. "/>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_x000a_EJECUCIÓN: Se evidencia el cargue del informe de servicios compartidos, generado durante el periodo de monitoreo."/>
    <s v="Control revisado"/>
    <d v="2024-10-09T00:00:00"/>
    <x v="0"/>
    <x v="2"/>
    <s v="Es control correctivo"/>
    <m/>
  </r>
  <r>
    <s v="RP-6091"/>
    <x v="5"/>
    <s v="FND-29526"/>
    <s v="R17-MPFA"/>
    <x v="5"/>
    <s v="MPFA-CC63: Notificar al corredor de seguros y/o aseguradora de la novedad para que se realice la corrección respectiva"/>
    <x v="2"/>
    <s v="Notificar al corredor de seguros y/o aseguradora de la novedad para que se realice la corrección respectiva"/>
    <s v="Control Vigente"/>
    <s v="Carta Externa"/>
    <s v="Alayon Vargas, Olga Teresa_x000a_Romero Barbosa, Ana Maria"/>
    <s v="Ramirez Cancelado, Luis Fernando"/>
    <s v="Secretaria General - Dir Seguros"/>
    <s v="1/01/2024"/>
    <s v="31/12/2024"/>
    <s v="Con Autocontrol"/>
    <s v="Cumplida"/>
    <s v="Durante el periodo reportado no aplica el cargue de evidencias sobre este control ya que no se ha presentado la materialización del riesgo asociado (R17-MPFA “Posibilidad de alteración de la Información de aseguramiento de bienes e intereses de la Empresa y de la asignación de créditos de vivienda a los funcionarios”)."/>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_x000a_EJECUCIÓN: No se presentan evidencias por no reporte de materialización del riesgo, durante el periodo de monitoreo"/>
    <s v="Control revisado"/>
    <d v="2024-10-09T00:00:00"/>
    <x v="0"/>
    <x v="4"/>
    <s v="Es control correctivo"/>
    <m/>
  </r>
  <r>
    <s v="RP-6121"/>
    <x v="5"/>
    <s v="FND-29526"/>
    <s v="R17-MPFA"/>
    <x v="5"/>
    <s v="MPFA-CP55: Establecer en los términos de referencia del contrato una política que garantice que las operaciones que realice el contrarista esten alineadas con la EAAB"/>
    <x v="1"/>
    <s v="Establecer en los términos de referencia del contrato una política que garantice que las operaciones que realice el contrarista esten alineadas con la EAAB"/>
    <s v="Control Vigente"/>
    <s v="Informe de gestión con la divulgación sobre la protección de la información al interior del proveedor (corredores de seguros y aseguradora)"/>
    <s v="Alayon Vargas, Olga Teresa_x000a_Romero Barbosa, Ana Maria"/>
    <s v="Ramirez Cancelado, Luis Fernando"/>
    <s v="Secretaria General - Dir Seguros"/>
    <s v="1/01/2024"/>
    <s v="31/12/2024"/>
    <s v="Con Autocontrol"/>
    <s v="Cumplida"/>
    <s v="En las condiciones del proceso de contratación No. ISG 1760-2023, se incluye condición de manejo de la información por parte del contratista. Y se anexa socialización de política de seguridad al interior del corredor de seguros."/>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_x000a_EJECUCIÓN: Se evidencia la ejecución del control  durante el periodo de monitoreo, ya que el área incluyó la condición de manejo de la información por parte del contratista y también socializó la  política de seguridad al interior del corredor de seguros."/>
    <s v="Control revisado"/>
    <d v="2024-10-09T00:00:00"/>
    <x v="0"/>
    <x v="2"/>
    <m/>
    <m/>
  </r>
  <r>
    <s v="RP-6122"/>
    <x v="5"/>
    <s v="FND-29526"/>
    <s v="R17-MPFA"/>
    <x v="5"/>
    <s v="MPFA-CP56: Verificar las alteraciones del estado de riesgo"/>
    <x v="1"/>
    <s v="Verificar las alteraciones del estado de riesgo_x000a_En el comité interno mensual que se realiza con los corredores se verifica si durante el período se identificó alguna alteración del estado del riesgo que deba ser notificado a la Aseguradora"/>
    <s v="Control Vigente"/>
    <s v="Ayuda de memoria"/>
    <s v="Alayon Vargas, Olga Teresa_x000a_Romero Barbosa, Ana Maria"/>
    <s v="Ramirez Cancelado, Luis Fernando"/>
    <s v="Secretaria General - Dir Seguros"/>
    <s v="1/01/2024"/>
    <s v="31/12/2024"/>
    <s v="Con Autocontrol"/>
    <s v="Cumplida"/>
    <s v="Durante el periodo evaluado, no se presentaron alteraciones del riesgo en relación con la Información de aseguramiento de bienes e intereses de la Empresa y de la asignación de créditos de vivienda a los funcionarios. "/>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_x000a_EJECUCIÓN: Durante el periodo de monitoreo, si bien es cierto que el área consigna que no se presentaron alteraciones del riesgo en relación con la Información de aseguramiento de bienes e intereses de la Empresa y de la asignación de créditos de vivienda a los funcionarios, el medio de verificación requerido es ayuda de memoria y en este caso se presentó comunicación del corredor de seguros."/>
    <s v="Control revisado"/>
    <d v="2024-10-09T00:00:00"/>
    <x v="0"/>
    <x v="1"/>
    <m/>
    <m/>
  </r>
  <r>
    <s v="RP-6123"/>
    <x v="5"/>
    <s v="FND-29526"/>
    <s v="R17-MPFA"/>
    <x v="5"/>
    <s v="MPFA-CP57: Validar la lista de chequeo de componentes de seguridad de la información"/>
    <x v="1"/>
    <s v="Validar la lista de chequeo de componentes de seguridad de la información_x000a_Establecer dentro de los términos y condiciones del contrato una lista de chequeo de los componentes de seguridad donde se valide los aplicativos suministrados por el proveedor para la EAAB"/>
    <s v="Control Vigente"/>
    <s v="Lista de chequeo de los componentes de seguridad"/>
    <s v="Alayon Vargas, Olga Teresa_x000a_Romero Barbosa, Ana Maria"/>
    <s v="Ramirez Cancelado, Luis Fernando"/>
    <s v="Secretaria General - Dir Seguros"/>
    <s v="1/01/2024"/>
    <s v="31/12/2024"/>
    <s v="Con Autocontrol"/>
    <s v="Cumplida"/>
    <s v="En el proceso No. ISG-1760-2023 se incluyó el item de la seguridad de la información lo cual quedó consignado en la página 7 de las condiciones técnicas. "/>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_x000a_EJECUCIÓN: Se evidencia que durante el periodo de monitoreo como lo menciona el área, en el proceso No. ISG-1760-2023 se incluyó el ítem de seguridad de la información lo cual quedó consignado en las condiciones técnicas del documento cargado"/>
    <s v="Control revisado"/>
    <d v="2024-10-09T00:00:00"/>
    <x v="0"/>
    <x v="2"/>
    <m/>
    <m/>
  </r>
  <r>
    <s v="RP-6124"/>
    <x v="5"/>
    <s v="FND-29526"/>
    <s v="R17-MPFA"/>
    <x v="5"/>
    <s v="MPFA-CP58: Garantizar que la información se almacene en los repositorios oficiales de la EAAB con su debida segregación"/>
    <x v="1"/>
    <s v="Garantizar que la información se almacene en los repositorios oficiales de la EAAB con su debida segregación"/>
    <s v="Control Vigente"/>
    <s v="Documentos cargados en el File server"/>
    <s v="Alayon Vargas, Olga Teresa_x000a_Romero Barbosa, Ana Maria"/>
    <s v="Ramirez Cancelado, Luis Fernando"/>
    <s v="Secretaria General - Dir Seguros"/>
    <s v="1/01/2024"/>
    <s v="31/12/2024"/>
    <s v="Con Autocontrol"/>
    <s v="Cumplida"/>
    <s v="Han sido cargados en la carpeta file server, los documentos producto de la gestión de la dirección con apoyo de los corredores de seguros y las aseguradoras, así mismo de los contratos de prestación de servicio con personas naturales y en general gestión de la dirección. Esto se puede validar en la carpeta de la dirección."/>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_x000a_EJECUCIÓN: Se evidencia que durante el periodo de monitoreo, el área ha cargado la evidencia en Archer de la actualización y uso del file server, garantizando que la información se almacena en los repositorios oficiales de la EAAB con su debida segregación."/>
    <s v="Control revisado"/>
    <d v="2024-10-09T00:00:00"/>
    <x v="0"/>
    <x v="2"/>
    <m/>
    <m/>
  </r>
  <r>
    <s v="RP-6125"/>
    <x v="5"/>
    <s v="FND-29526"/>
    <s v="R17-MPFA"/>
    <x v="5"/>
    <s v="MPFA-CP59: Gestionar los accesos y autorizaciones a los usuarios asignados por el Director de Seguros. Al interior de la Dirección no se cuenta con información física"/>
    <x v="1"/>
    <s v="Gestionar los accesos y autorizaciones a los usuarios asignados por el Director de Seguros. Al interior de la Dirección no se cuenta con información física"/>
    <s v="Control Vigente"/>
    <s v="Formulario GIA"/>
    <s v="Alayon Vargas, Olga Teresa_x000a_Romero Barbosa, Ana Maria"/>
    <s v="Ramirez Cancelado, Luis Fernando"/>
    <s v="Secretaria General - Dir Seguros"/>
    <s v="1/01/2024"/>
    <s v="31/12/2024"/>
    <s v="Con Autocontrol"/>
    <s v="Cumplida"/>
    <s v="A la fecha, los funcionarios de la Dirección Seguros tienen acceso a la carpeta file server de acuerdo a sus competencias. Para consulta tienen permiso (José Luis Cañas-Director, Ismael Coral Camargo- Olga T Alayón, Martha, Isabel Gutierrez y Camilo Millan-practicante). Los contratistas Ana María Romero y Luis Torres. Se han realizado actualizaciones mediante formularios GIA 46816-46815-46814-45193-45191."/>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_x000a_EJECUCIÓN: Se evidencia que durante el periodo de monitoreo, en  el área se ejecutó el control propuesto ya que se constataron los formularios GIA generados para los accesos requeridos"/>
    <s v="Control revisado"/>
    <d v="2024-10-09T00:00:00"/>
    <x v="0"/>
    <x v="2"/>
    <m/>
    <m/>
  </r>
  <r>
    <s v="RP-6126"/>
    <x v="5"/>
    <s v="FND-29526"/>
    <s v="R17-MPFA"/>
    <x v="5"/>
    <s v="MPFA-CP60: Informar las actualizaciones del sistema operativo"/>
    <x v="1"/>
    <s v="Informar las actualizaciones del sistema operativo_x000a_Entrega trimestral de la actualización del sistema operativo de los equipos del corredor de seguros y herramientas de protección (antivirus licenciado)"/>
    <s v="Control Vigente"/>
    <s v="Informe de gestión con reporte de inventario de actualización de la plataforma tecnológica, sistema operativo, antivirus, políticas de backup y versionamientos y reporte de pólizas de fenómenos naturales vigente"/>
    <s v="Alayon Vargas, Olga Teresa_x000a_Romero Barbosa, Ana Maria"/>
    <s v="Ramirez Cancelado, Luis Fernando"/>
    <s v="Secretaria General - Dir Seguros"/>
    <s v="1/01/2024"/>
    <s v="31/12/2024"/>
    <s v="Con Autocontrol"/>
    <s v="Cumplida"/>
    <s v="Se carga informe entregado por los contratistas durante el periodo. "/>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_x000a_EJECUCIÓN: Se evidencia que durante el periodo de monitoreo, en  el área se ejecutó el control propuesto ya que en Archer se encuentra la evidencia del informe cargado que contiene los ítems mencionados en el medio de verificación"/>
    <s v="Control revisado"/>
    <d v="2024-10-09T00:00:00"/>
    <x v="0"/>
    <x v="2"/>
    <m/>
    <m/>
  </r>
  <r>
    <s v="RP-6128"/>
    <x v="5"/>
    <s v="FND-29526"/>
    <s v="R17-MPFA"/>
    <x v="5"/>
    <s v="MPFA-CP61: Reportar eventos y/o logs de operaciones"/>
    <x v="1"/>
    <s v="Reportar eventos y/o logs de operaciones_x000a_Entrega mensual de reporte o eventos y/o logs  de las operaciones que realizan los funcionarios de la Empresa en la plataforma del corredor de seguros"/>
    <s v="Control Vigente"/>
    <s v="Reporte de eventos y/o logs"/>
    <s v="Alayon Vargas, Olga Teresa_x000a_Romero Barbosa, Ana Maria"/>
    <s v="Ramirez Cancelado, Luis Fernando"/>
    <s v="Secretaria General - Dir Seguros"/>
    <s v="1/01/2024"/>
    <s v="31/12/2024"/>
    <s v="Con Autocontrol"/>
    <s v="Cumplida"/>
    <s v="Se carga información entregada por los proveedores durante el periodo. "/>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_x000a_EJECUCIÓN: Se evidencia que durante el periodo de monitoreo, en  el área se ejecutó el control propuesto ya que fueron cargados en Archer los archivos log declarados como medio de verificación."/>
    <s v="Control revisado"/>
    <d v="2024-10-09T00:00:00"/>
    <x v="0"/>
    <x v="2"/>
    <m/>
    <m/>
  </r>
  <r>
    <s v="RP-6129"/>
    <x v="5"/>
    <s v="FND-29526"/>
    <s v="R17-MPFA"/>
    <x v="5"/>
    <s v="MPFA-CP62: Garantizar el ciframiento de datos personales"/>
    <x v="1"/>
    <s v="Garantizar el ciframiento de datos personales_x000a_Establecer en los términos de referencia del contrato  como se garantiza el ciframiento de los datos personales que viajan en la red del proveedor"/>
    <s v="Control Vigente"/>
    <s v="Reporte de eventos y/o logs"/>
    <s v="Alayon Vargas, Olga Teresa_x000a_Romero Barbosa, Ana Maria"/>
    <s v="Ramirez Cancelado, Luis Fernando"/>
    <s v="Secretaria General - Dir Seguros"/>
    <s v="1/01/2024"/>
    <s v="31/12/2024"/>
    <s v="Con Autocontrol"/>
    <s v="Cumplida"/>
    <s v="Para el periodo se reciben documento del proveedor, relacionado con logs, adicionalmente en los términos de contratación corredores, se dejó item de manejo de seguridad de la información. "/>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_x000a_EJECUCIÓN: Se evidencia que durante el periodo de monitoreo, en  el área se ejecutó el control propuesto ya que el área cargó en Archer el documento del proveedor, relacionado con los logs, adicionalmente en los términos de contratación a los corredores, se les consignó el ítem de manejo de seguridad de la información."/>
    <s v="Control revisado"/>
    <d v="2024-10-09T00:00:00"/>
    <x v="0"/>
    <x v="2"/>
    <m/>
    <m/>
  </r>
  <r>
    <s v="RP-8501"/>
    <x v="6"/>
    <s v="FND-30651"/>
    <s v="R107-MPFB"/>
    <x v="5"/>
    <s v="MPFB-CP119"/>
    <x v="1"/>
    <s v="El profesional nivel 22 de la Dirección de Contratación y Compras, cada cuatrimestre realiza solicitud por correo electrónico al enlace de respaldo de información de la Dirección de Servicios de Informática de la Gerencia de Tecnología, y verifica que se estén generando los respaldos de la información (Backup) publicada en la plataforma PCAB, conforme la política de respaldo establecida (semanal, mensual, anual). En caso de evidenciar alguna desviación (no se aplicaron las políticas de respaldo) o necesidad de ajustar las política de respaldo definida, se informa a la Dir. Servicios de Informática, lo encontrado y/o lo requerido._x000a_ Evidencias: Correo electrónico, Reporte de Backup.."/>
    <s v="Control Vigente"/>
    <s v="Correo electrónico, Reporte de Backup.."/>
    <s v="Caicedo Gonzalez, Jenny_x000a_Ramirez Mosquera, Carolina"/>
    <s v="Ramirez Cancelado, Luis Fernando"/>
    <s v="Secretaria General - Dir Contratacion y Compras"/>
    <s v="30/04/2024"/>
    <s v="31/12/2024"/>
    <s v="Con Autocontrol"/>
    <s v="Cumplida"/>
    <s v="Se adjunta como evidencia para el presente control, la solicitud a través de correo electrónico por parte de la Dirección de Contratación y Compras de los soportes (Backup) de la información del portal PCAB; así mismo se adjunta el envío de la respuesta por parte de la Gerencia de Tecnología, para verificar que se estén aplicando las políticas de respaldo establecidas."/>
    <s v="Con Monitoreo/Seguimiento"/>
    <s v="DISEÑO: La descripción del control es clara y entendible; cumple con los parámetros establecidos en la metodología de administración de riesgos: frecuencia, responsable, propósito, evidencias y criterios de revisión y de aceptación o rechazo._x000a_ EJECUCIÓN: Se evidencia solicitud a través de correo electrónico  por parte de la Dirección de Contratación y Compras de los soportes del backup de la información del portal PCAB, realizado durante el periodo de monitoreo"/>
    <s v="Control revisado"/>
    <s v="3/10/2024"/>
    <x v="1"/>
    <x v="2"/>
    <m/>
    <m/>
  </r>
  <r>
    <s v="RP-5253"/>
    <x v="12"/>
    <s v="FND-29451"/>
    <s v="R8-MPFP"/>
    <x v="5"/>
    <s v="MPFP-CP13: Verificación información de Censo"/>
    <x v="1"/>
    <s v="Objetivo: Controlar la entrega de información Censal cuando se solicita la información de proyectos. Descripción: Se respeta la reserva y no se entrega la información censal, y sólo se utiliza en casos de conflictos con el peticionario o con entes legales. Se está desarrollando un sistema para la gestión de información Predial."/>
    <s v="Control Vigente"/>
    <s v="Formato MPFP0105F03-Anexo F1, solo se aplica cuando hay familias residentes."/>
    <s v="Castro Calderon, Viviana Alejandra_x000a_Hernandez Restrepo, Lucia"/>
    <s v="Ramirez Cancelado, Luis Fernando"/>
    <s v="Ger Sistema Maestro - Dir Bienes Raices"/>
    <s v="1/01/2024"/>
    <s v="31/12/2024"/>
    <s v="Con Autocontrol"/>
    <s v="Cumplida"/>
    <s v="En respuesta de esta actividad se precisa que a la fecha no han ingresado proyectos en los que se identifiquen beneficiarios del factor de vivienda de reposición, por lo tanto  no serán, por lo anterior no se han adelantado visitas a terreno relacionadas con  este control, cabe precisar que los proyectos que han ingresado a la Dirección para revisión de productos prediales en su gran mayoría corresponden a constituciones de servidumbres o adquisición  de predios no habitados (lotes), que no ingresarán al Programa de Reasentamiento, tal como lo soportan los conceptos sociales y registros fotográficos aportados por los consultores y validados con los documentos que soportan la revisión de insumos conforme a la norma NS 178 (insumos preliminares de los componentes técnico, jurídico y social).    _x000a_ Es de señalar que el marco normativo enunciado se encuentra derogado, entrado en vigencia el Decreto 555 de 2021 “Por el cual se adopta la revisión general del Plan de Ordenamiento Territorial de Bogotá”, puntualmente en su artículo 608 el cual indica: “…El presente Plan deroga todas las disposiciones que le sean contrarias, en especial el Acuerdo 22 de 1995, el Decreto Distrital 765 de 1999, el Decreto Distrital 619 de 2000, el Decreto Distrital 1110 de 2000, el Decreto Distrital 469 de 2003, el Decreto Distrital 190 de 2004 y todas las normas e instrumentos que lo desarrollan y complementan…”_x000a_ Es importante resaltar que el citado Decreto 555 de 2021 en el subcapítulo 3 “Protección a moradores y actividades productivas” artículo 370 y siguientes, define la población beneficiaria, principios y señala la implementación de estrategias sociales, las cuales se deben  desarrollar de manera paralela a la formulación y ejecución de las acciones y actuaciones urbanísticas y, el Acuerdo del Concejo de Bogotá, D.C. 908 de 2023  “Por el cual se regulan los factores de reconocimientos económicos por traslado involuntario por adquisición predial y se dictan otras disposiciones”, desarrolla el mencionado artículo 370._x000a_ La EAAB-ESP viene participando en la construcción y reglamentación del Decreto Distrital que determine los lineamientos para la implementación del citado Acuerdo 908 de 2023 y hasta no contar con el Decreto reglamentario, no es viable liquidar los factores de reconocimiento económico a las unidades sociales que llegaran a ingresar a la fecha._x000a_ Evidencias:  No se adjuntan soportes, teniendo en cuenta lo argumentado en el ítem de Respuesta "/>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_x000a_EJECUCIÓN: Se evidencia que durante el periodo de monitoreo, en  el área no se ejecutó el control propuesto ya que según lo manifestado ya que a la fecha no han ingresado proyectos en los que se identifiquen beneficiarios del factor de vivienda de reposición y no se ha requerido el diligenciamiento del formato"/>
    <s v="Control revisado"/>
    <d v="2024-10-09T00:00:00"/>
    <x v="0"/>
    <x v="4"/>
    <s v="No se requirió aplicar"/>
    <m/>
  </r>
  <r>
    <s v="RP-5254"/>
    <x v="12"/>
    <s v="FND-29452"/>
    <s v="R9-MPFP"/>
    <x v="5"/>
    <s v="MPFP-CP14: Manejo de folios por expedientes"/>
    <x v="1"/>
    <s v="Objetivo: Manejar folios por expediente. Descripción: Se revisan y aprueban cada uno de los folios del expediente."/>
    <s v="Control Vigente"/>
    <s v="Formato MPFP0105F03-Anexo F1, solo se aplica cuando hay familias residentes."/>
    <s v="Castro Calderon, Viviana Alejandra_x000a_Hernandez Restrepo, Lucia"/>
    <s v="Ramirez Cancelado, Luis Fernando"/>
    <s v="Ger Sistema Maestro - Dir Bienes Raices"/>
    <s v="1/01/2024"/>
    <s v="31/12/2024"/>
    <s v="Con Autocontrol"/>
    <s v="Cumplida"/>
    <s v="En respuesta de esta actividad se precisa que a la fecha no han ingresado proyectos en los que se identifiquen beneficiarios del factor de vivienda de reposición, por lo tanto  no serán, por lo anterior no se han adelantado visitas a terreno relacionadas con  este control, cabe precisar que los proyectos que han ingresado a la Dirección para revisión de productos prediales en su gran mayoría corresponden a constituciones de servidumbres o adquisición  de predios no habitados (lotes), que no ingresarán al Programa de Reasentamiento, tal como lo soportan los conceptos sociales y registros fotográficos aportados por los consultores y validados con los documentos que soportan la revisión de insumos conforme a la norma NS 178 (insumos preliminares de los componentes técnico, jurídico y social).    _x000a_ Es de señalar que el marco normativo enunciado se encuentra derogado, entrado en vigencia el Decreto 555 de 2021 “Por el cual se adopta la revisión general del Plan de Ordenamiento Territorial de Bogotá”, puntualmente en su artículo 608 el cual indica: “…El presente Plan deroga todas las disposiciones que le sean contrarias, en especial el Acuerdo 22 de 1995, el Decreto Distrital 765 de 1999, el Decreto Distrital 619 de 2000, el Decreto Distrital 1110 de 2000, el Decreto Distrital 469 de 2003, el Decreto Distrital 190 de 2004 y todas las normas e instrumentos que lo desarrollan y complementan…”_x000a_ Es importante resaltar que el citado Decreto 555 de 2021 en el subcapítulo 3 “Protección a moradores y actividades productivas” artículo 370 y siguientes, define la población beneficiaria, principios y señala la implementación de estrategias sociales, las cuales se deben  desarrollar de manera paralela a la formulación y ejecución de las acciones y actuaciones urbanísticas y, el Acuerdo del Concejo de Bogotá, D.C. 908 de 2023  “Por el cual se regulan los factores de reconocimientos económicos por traslado involuntario por adquisición predial y se dictan otras disposiciones”, desarrolla el mencionado artículo 370._x000a_ La EAAB-ESP viene participando en la construcción y reglamentación del Decreto Distrital que determine los lineamientos para la implementación del citado Acuerdo 908 de 2023 y hasta no contar con el Decreto reglamentario, no es viable liquidar los factores de reconocimiento económico a las unidades sociales que llegaran a ingresar a la fecha.  _x000a_ Evidencias:  No se adjuntan soportes, teniendo en cuenta lo argumentado en el ítem de Respuesta "/>
    <s v="Con Monitoreo/Seguimiento"/>
    <s v="Diseño del control: El control se encuentra  diseñado con texto corto, objetivo, descripción lo cual no corresponde a la metodología establecida en el procedimiento Administración de Riesgos y Oportunidades por lo que difiere en cuanto a  la estructura propuesta para la redacción del control y  atributos_x000a_ Ejecución del control: Se evidencia que durante el periodo de monitoreo, no se cuenta con evidencia anexa que permita determinar la ejecución del control. Se informa en el autocontrol que no fue ejecutado en razón a que no se registraron predios por adquirir con familias residentes"/>
    <s v="Control revisado"/>
    <s v="3/10/2024"/>
    <x v="0"/>
    <x v="4"/>
    <s v="No se requirió aplicar"/>
    <m/>
  </r>
  <r>
    <s v="RP-6057"/>
    <x v="13"/>
    <s v="FND-29507_x000a_FND-29508"/>
    <s v="R1-MPFT_x000a_R2-MPFT"/>
    <x v="5"/>
    <s v="MPFT-CC3: Realizar pruebas de recuperación periódicas de las cintas de respaldo del ERP  tres veces(3) al año."/>
    <x v="2"/>
    <s v="Realizar pruebas de recuperación periódicas de las cintas de respaldo del ERP  tres veces(3) al año."/>
    <s v="Control Vigente"/>
    <s v="Prueba Restore Backup Offline SAP, ver &quot;154_AIX_SAPPRD_Filesys_M3m-A2a&quot;."/>
    <s v="Espitia Salas, Heydi Elena_x000a_Roa Ordoñez, Oscar_x000a_Rodriguez Bermudez, Javier Orlando"/>
    <s v="Ramirez Cancelado, Luis Fernando"/>
    <s v="Ger de Tecnologia - Dir Servicios de Informatica"/>
    <s v="1/01/2024"/>
    <s v="31/12/2024"/>
    <s v="Con Autocontrol"/>
    <s v="Cumplida"/>
    <s v="Segunda prueba de restauración del backup offline de SAP productivo, realizada en el mes de julio  del año 2024. Actualmente, la EAAB – ESP dentro de su infraestructura de protección de la información, cuenta con la política de backup AIX_SAPPRD_Filesys_S3m_A2a_154 configurada en la herramienta de backups NETBACKUP, para el respaldo de los filesystems de la BD de SAP Producción a través de un backup OFFLINE. Este backup se ejecuta el tercer domingo de cada mes, y se almacena en cintas LTO5"/>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_x000a_EJECUCIÓN: Se evidencia que durante el periodo de monitoreo, en  el área se ejecutó el control propuesto ya que se evidencia el cargue de la información declarada en el medio de verificación"/>
    <s v="Control revisado"/>
    <d v="2024-10-09T00:00:00"/>
    <x v="0"/>
    <x v="2"/>
    <m/>
    <m/>
  </r>
  <r>
    <s v="RP-6055"/>
    <x v="13"/>
    <s v="FND-29507"/>
    <s v="R1-MPFT"/>
    <x v="5"/>
    <s v="MPFT-CP1: Ejecución del plan de trabajo de Backup, &quot;Política de Backup&quot;, que se realiza de manera automática con las herramientas de respaldo."/>
    <x v="1"/>
    <s v="Ejecución del plan de trabajo de Backup, &quot;Política de Backup&quot;, que se realiza de manera automática con las herramientas de respaldo."/>
    <s v="Control Vigente"/>
    <s v="Bitácora de backups_x000a_Informe diarios de backups"/>
    <s v="Espitia Salas, Heydi Elena_x000a_Roa Ordoñez, Oscar_x000a_Rodriguez Bermudez, Javier Orlando"/>
    <s v="Ramirez Cancelado, Luis Fernando"/>
    <s v="Ger de Tecnologia - Dir Servicios de Informatica"/>
    <s v="1/01/2024"/>
    <s v="31/12/2024"/>
    <s v="Con Autocontrol"/>
    <s v="Cumplida"/>
    <s v="_x000a__x000a__x000a__x000a_  Se realiza ejecución del plan de trabajo de Backup, &quot;Política de Backup&quot;, que se realiza de manera automática con las herramientas de respaldo._x000a__x0009__x000a_ _x000a__x000a_"/>
    <s v="Con Monitoreo/Seguimiento"/>
    <s v="DISEÑO: Se debe fortalecer el diseño del control, de acuerdo con los parámetros definidos en la metodología de Administración de riesgos vigente, ya que esta debe contener de manera explícita la descripción, frecuencia, responsable, metodología de aplicación, criterios de aceptación o rechazo, desviaciones y evidencia._x000a__x000a_EJECUCIÓN: Se evidencia que durante el periodo de monitoreo, en  el área se ejecutó el control propuesto ya que se cargan en Archer las evidencias del medio de verificación declarado de la ejecución del plan de trabajo Política de Backup."/>
    <s v="Control revisado"/>
    <d v="2024-10-09T00:00:00"/>
    <x v="0"/>
    <x v="2"/>
    <m/>
    <m/>
  </r>
  <r>
    <s v="RP-6056"/>
    <x v="13"/>
    <s v="FND-29507"/>
    <s v="R1-MPFT"/>
    <x v="5"/>
    <s v="MPFT-CP2: Ejecución de los SNAPSHOTS automáticamente cada tres (3) horas del clúster de BD de SAP, con el almacenamiento y cada doce (12) horas se traslada al almacenamiento de Modelia; Tiempo de retención de una semana."/>
    <x v="1"/>
    <s v="Ejecución de los SNAPSHOTS automáticamente cada tres (3) horas del clúster de BD de SAP, con el almacenamiento y cada doce (12) horas se traslada al almacenamiento de Modelia; Tiempo de retención de una semana."/>
    <s v="Control Vigente"/>
    <s v="Evidencia de herramienta de monitoreo almacenamiento PURE 1"/>
    <s v="Espitia Salas, Heydi Elena_x000a_Roa Ordoñez, Oscar_x000a_Rodriguez Bermudez, Javier Orlando"/>
    <s v="Ramirez Cancelado, Luis Fernando"/>
    <s v="Ger de Tecnologia - Dir Servicios de Informatica"/>
    <s v="1/01/2024"/>
    <s v="31/12/2024"/>
    <s v="Con Autocontrol"/>
    <s v="Cumplida"/>
    <s v="_x000a__x000a__x000a__x000a_  Se ejecuta control: MPFT-CP2: Ejecución de los SNAPSHOTS automáticamente cada tres (3) horas del clúster de BD de SAP, con el almacenamiento, el informe adjunto permite evidenciar validación del traslado cada doce (12) horas al almacenamiento de Modelia; Tiempo de retención de una semana._x000a__x0009__x000a_ _x000a__x000a_"/>
    <s v="Con Monitoreo/Seguimiento"/>
    <s v="DISEÑO: La descripción del control es clara y entendible sin embargo falta mejorar la redacción según la nueva metodología según el comentario de la vigencia anterior; cumple con los parámetros establecidos en la metodología de administración de riesgos: frecuencia, responsable, propósito, evidencias y criterios de revisión y de aceptación o rechazo._x000a_ EJECUCIÓN: Se evidencia que durante el periodo de monitoreo, en  el área se ejecutó el control propuesto ya que el medio de verificación declarado para verificar la ejecución de los SNAPSHOTS de forma automática en la periodicidad manifestada"/>
    <s v="Control revisado"/>
    <s v="3/10/2024"/>
    <x v="0"/>
    <x v="2"/>
    <m/>
    <m/>
  </r>
  <r>
    <s v="RP-6058"/>
    <x v="13"/>
    <s v="FND-29508"/>
    <s v="R2-MPFT"/>
    <x v="5"/>
    <s v="MPFT-CP4: Reportar y gestionar los posibles eventos o desviaciones de seguridad y/o privacidad de la información (física o digital), de acuerdo con las Políticas de Seguridad y Privacidad de la Información y de Tratamiento de Datos Personales."/>
    <x v="1"/>
    <s v="Reportar y gestionar los posibles eventos o desviaciones de seguridad y/o privacidad de la información (física o digital), de acuerdo con las Políticas de Seguridad y Privacidad de la Información y de Tratamiento de Datos Personales."/>
    <s v="Control Vigente"/>
    <s v="Reporte de la Herramienta Archer"/>
    <s v="Espitia Salas, Heydi Elena_x000a_Pinzon Morales, Alvaro_x000a_Roa Ordoñez, Oscar"/>
    <s v="Ramirez Cancelado, Luis Fernando"/>
    <s v="Ger de Tecnologia - Dir Servicios de Informatica"/>
    <s v="1/01/2024"/>
    <s v="31/12/2024"/>
    <s v="Con Autocontrol"/>
    <s v="Cumplida"/>
    <s v="Se han identificado eventos o desviaciones de seguridad desde la DSI y algunos pocos eventos se ha recibido la denuncia desde otras áreas de la EAAB. Se presenta reporte de los eventos de TI registrados” entre mayo y julio de 2024 en el aplicativo de incidentes en Archer. No se recibió notificación de eventos de datos personales por parte de las áreas responsables de datos personales y solicitó la presentación del reporte correspondiente al primer semestre de 2024 que aún no se ha recibido en su totalidad."/>
    <s v="Con Monitoreo/Seguimiento"/>
    <s v="DISEÑO: La descripción del control es clara y entendible sin embargo debe ser actualizada a la nueva metodología del DAFP conforme a lo consignado en el comentario de seguimiento de la anterior vigencia._x000a_ EJECUCIÓN: Se evidencia que durante el periodo de monitoreo, en  el área se ejecutó el control propuesto ya que se han identificado eventos o desviaciones de seguridad desde la DSI que fuero cargados en Archer conforme al medio de verificación declarado."/>
    <s v="Control revisado"/>
    <s v="3/10/2024"/>
    <x v="0"/>
    <x v="2"/>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D710B6A-B517-47C1-8592-B30522E5ED37}" name="TablaDinámica4"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chartFormat="5" rowHeaderCaption="Proceso">
  <location ref="I1:O23" firstHeaderRow="1" firstDataRow="2" firstDataCol="1"/>
  <pivotFields count="26">
    <pivotField showAll="0"/>
    <pivotField axis="axisRow" showAll="0">
      <items count="21">
        <item x="3"/>
        <item x="1"/>
        <item x="15"/>
        <item x="18"/>
        <item x="6"/>
        <item x="7"/>
        <item x="2"/>
        <item x="11"/>
        <item x="5"/>
        <item x="13"/>
        <item x="9"/>
        <item x="4"/>
        <item x="8"/>
        <item x="19"/>
        <item x="10"/>
        <item x="12"/>
        <item x="17"/>
        <item x="0"/>
        <item x="14"/>
        <item x="1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Col" dataField="1" showAll="0">
      <items count="8">
        <item x="0"/>
        <item x="1"/>
        <item x="4"/>
        <item x="2"/>
        <item m="1" x="6"/>
        <item x="3"/>
        <item m="1" x="5"/>
        <item t="default"/>
      </items>
    </pivotField>
    <pivotField showAll="0"/>
    <pivotField showAll="0"/>
  </pivotFields>
  <rowFields count="1">
    <field x="1"/>
  </rowFields>
  <rowItems count="21">
    <i>
      <x/>
    </i>
    <i>
      <x v="1"/>
    </i>
    <i>
      <x v="2"/>
    </i>
    <i>
      <x v="3"/>
    </i>
    <i>
      <x v="4"/>
    </i>
    <i>
      <x v="5"/>
    </i>
    <i>
      <x v="6"/>
    </i>
    <i>
      <x v="7"/>
    </i>
    <i>
      <x v="8"/>
    </i>
    <i>
      <x v="9"/>
    </i>
    <i>
      <x v="10"/>
    </i>
    <i>
      <x v="11"/>
    </i>
    <i>
      <x v="12"/>
    </i>
    <i>
      <x v="13"/>
    </i>
    <i>
      <x v="14"/>
    </i>
    <i>
      <x v="15"/>
    </i>
    <i>
      <x v="16"/>
    </i>
    <i>
      <x v="17"/>
    </i>
    <i>
      <x v="18"/>
    </i>
    <i>
      <x v="19"/>
    </i>
    <i t="grand">
      <x/>
    </i>
  </rowItems>
  <colFields count="1">
    <field x="23"/>
  </colFields>
  <colItems count="6">
    <i>
      <x/>
    </i>
    <i>
      <x v="1"/>
    </i>
    <i>
      <x v="2"/>
    </i>
    <i>
      <x v="3"/>
    </i>
    <i>
      <x v="5"/>
    </i>
    <i t="grand">
      <x/>
    </i>
  </colItems>
  <dataFields count="1">
    <dataField name="Cuenta de Ejecución del control" fld="23" subtotal="count" baseField="0" baseItem="0"/>
  </dataFields>
  <formats count="22">
    <format dxfId="21">
      <pivotArea outline="0" collapsedLevelsAreSubtotals="1" fieldPosition="0">
        <references count="1">
          <reference field="23" count="1" selected="0">
            <x v="3"/>
          </reference>
        </references>
      </pivotArea>
    </format>
    <format dxfId="20">
      <pivotArea outline="0" collapsedLevelsAreSubtotals="1" fieldPosition="0"/>
    </format>
    <format dxfId="19">
      <pivotArea field="23" type="button" dataOnly="0" labelOnly="1" outline="0" axis="axisCol" fieldPosition="0"/>
    </format>
    <format dxfId="18">
      <pivotArea type="topRight" dataOnly="0" labelOnly="1" outline="0" fieldPosition="0"/>
    </format>
    <format dxfId="17">
      <pivotArea dataOnly="0" labelOnly="1" fieldPosition="0">
        <references count="1">
          <reference field="23" count="0"/>
        </references>
      </pivotArea>
    </format>
    <format dxfId="16">
      <pivotArea dataOnly="0" labelOnly="1" grandCol="1" outline="0" fieldPosition="0"/>
    </format>
    <format dxfId="15">
      <pivotArea type="all" dataOnly="0" outline="0" fieldPosition="0"/>
    </format>
    <format dxfId="14">
      <pivotArea outline="0" collapsedLevelsAreSubtotals="1" fieldPosition="0"/>
    </format>
    <format dxfId="13">
      <pivotArea type="origin" dataOnly="0" labelOnly="1" outline="0" fieldPosition="0"/>
    </format>
    <format dxfId="12">
      <pivotArea field="23" type="button" dataOnly="0" labelOnly="1" outline="0" axis="axisCol" fieldPosition="0"/>
    </format>
    <format dxfId="11">
      <pivotArea type="topRight" dataOnly="0" labelOnly="1" outline="0" fieldPosition="0"/>
    </format>
    <format dxfId="10">
      <pivotArea dataOnly="0" labelOnly="1" grandRow="1" outline="0" fieldPosition="0"/>
    </format>
    <format dxfId="9">
      <pivotArea dataOnly="0" labelOnly="1" fieldPosition="0">
        <references count="1">
          <reference field="23" count="0"/>
        </references>
      </pivotArea>
    </format>
    <format dxfId="8">
      <pivotArea dataOnly="0" labelOnly="1" grandCol="1" outline="0" fieldPosition="0"/>
    </format>
    <format dxfId="7">
      <pivotArea dataOnly="0" labelOnly="1" grandRow="1" outline="0" fieldPosition="0"/>
    </format>
    <format dxfId="6">
      <pivotArea outline="0" collapsedLevelsAreSubtotals="1" fieldPosition="0">
        <references count="1">
          <reference field="23" count="1" selected="0">
            <x v="0"/>
          </reference>
        </references>
      </pivotArea>
    </format>
    <format dxfId="5">
      <pivotArea dataOnly="0" labelOnly="1" fieldPosition="0">
        <references count="1">
          <reference field="23" count="1">
            <x v="0"/>
          </reference>
        </references>
      </pivotArea>
    </format>
    <format dxfId="4">
      <pivotArea dataOnly="0" outline="0" fieldPosition="0">
        <references count="1">
          <reference field="23" count="1">
            <x v="1"/>
          </reference>
        </references>
      </pivotArea>
    </format>
    <format dxfId="3">
      <pivotArea dataOnly="0" outline="0" fieldPosition="0">
        <references count="1">
          <reference field="23" count="1">
            <x v="2"/>
          </reference>
        </references>
      </pivotArea>
    </format>
    <format dxfId="2">
      <pivotArea dataOnly="0" outline="0" fieldPosition="0">
        <references count="1">
          <reference field="23" count="1">
            <x v="3"/>
          </reference>
        </references>
      </pivotArea>
    </format>
    <format dxfId="1">
      <pivotArea dataOnly="0" grandCol="1" outline="0" fieldPosition="0"/>
    </format>
    <format dxfId="0">
      <pivotArea type="origin" dataOnly="0" labelOnly="1" outline="0" fieldPosition="0"/>
    </format>
  </formats>
  <chartFormats count="10">
    <chartFormat chart="0" format="0" series="1">
      <pivotArea type="data" outline="0" fieldPosition="0">
        <references count="2">
          <reference field="4294967294" count="1" selected="0">
            <x v="0"/>
          </reference>
          <reference field="23" count="1" selected="0">
            <x v="0"/>
          </reference>
        </references>
      </pivotArea>
    </chartFormat>
    <chartFormat chart="0" format="1" series="1">
      <pivotArea type="data" outline="0" fieldPosition="0">
        <references count="2">
          <reference field="4294967294" count="1" selected="0">
            <x v="0"/>
          </reference>
          <reference field="23" count="1" selected="0">
            <x v="1"/>
          </reference>
        </references>
      </pivotArea>
    </chartFormat>
    <chartFormat chart="0" format="2" series="1">
      <pivotArea type="data" outline="0" fieldPosition="0">
        <references count="2">
          <reference field="4294967294" count="1" selected="0">
            <x v="0"/>
          </reference>
          <reference field="23" count="1" selected="0">
            <x v="2"/>
          </reference>
        </references>
      </pivotArea>
    </chartFormat>
    <chartFormat chart="0" format="3" series="1">
      <pivotArea type="data" outline="0" fieldPosition="0">
        <references count="2">
          <reference field="4294967294" count="1" selected="0">
            <x v="0"/>
          </reference>
          <reference field="23" count="1" selected="0">
            <x v="3"/>
          </reference>
        </references>
      </pivotArea>
    </chartFormat>
    <chartFormat chart="0" format="4" series="1">
      <pivotArea type="data" outline="0" fieldPosition="0">
        <references count="2">
          <reference field="4294967294" count="1" selected="0">
            <x v="0"/>
          </reference>
          <reference field="23" count="1" selected="0">
            <x v="5"/>
          </reference>
        </references>
      </pivotArea>
    </chartFormat>
    <chartFormat chart="4" format="0" series="1">
      <pivotArea type="data" outline="0" fieldPosition="0">
        <references count="2">
          <reference field="4294967294" count="1" selected="0">
            <x v="0"/>
          </reference>
          <reference field="23" count="1" selected="0">
            <x v="0"/>
          </reference>
        </references>
      </pivotArea>
    </chartFormat>
    <chartFormat chart="4" format="1" series="1">
      <pivotArea type="data" outline="0" fieldPosition="0">
        <references count="2">
          <reference field="4294967294" count="1" selected="0">
            <x v="0"/>
          </reference>
          <reference field="23" count="1" selected="0">
            <x v="1"/>
          </reference>
        </references>
      </pivotArea>
    </chartFormat>
    <chartFormat chart="4" format="2" series="1">
      <pivotArea type="data" outline="0" fieldPosition="0">
        <references count="2">
          <reference field="4294967294" count="1" selected="0">
            <x v="0"/>
          </reference>
          <reference field="23" count="1" selected="0">
            <x v="2"/>
          </reference>
        </references>
      </pivotArea>
    </chartFormat>
    <chartFormat chart="4" format="3" series="1">
      <pivotArea type="data" outline="0" fieldPosition="0">
        <references count="2">
          <reference field="4294967294" count="1" selected="0">
            <x v="0"/>
          </reference>
          <reference field="23" count="1" selected="0">
            <x v="3"/>
          </reference>
        </references>
      </pivotArea>
    </chartFormat>
    <chartFormat chart="4" format="4" series="1">
      <pivotArea type="data" outline="0" fieldPosition="0">
        <references count="2">
          <reference field="4294967294" count="1" selected="0">
            <x v="0"/>
          </reference>
          <reference field="23" count="1" selected="0">
            <x v="5"/>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678D6C57-B247-47EB-AE1F-1BB997A96647}" name="TablaDinámica1" cacheId="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27:F43" firstHeaderRow="1" firstDataRow="2" firstDataCol="1"/>
  <pivotFields count="22">
    <pivotField showAll="0"/>
    <pivotField axis="axisRow" showAll="0">
      <items count="15">
        <item x="2"/>
        <item x="0"/>
        <item x="8"/>
        <item x="4"/>
        <item x="5"/>
        <item x="1"/>
        <item x="12"/>
        <item x="10"/>
        <item x="11"/>
        <item x="3"/>
        <item x="6"/>
        <item x="13"/>
        <item x="7"/>
        <item x="9"/>
        <item t="default"/>
      </items>
    </pivotField>
    <pivotField multipleItemSelectionAllowe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Col" dataField="1" showAll="0">
      <items count="5">
        <item x="1"/>
        <item x="0"/>
        <item x="3"/>
        <item x="2"/>
        <item t="default"/>
      </items>
    </pivotField>
    <pivotField numFmtId="2" showAll="0"/>
    <pivotField showAll="0"/>
    <pivotField showAll="0"/>
  </pivotFields>
  <rowFields count="1">
    <field x="1"/>
  </rowFields>
  <rowItems count="15">
    <i>
      <x/>
    </i>
    <i>
      <x v="1"/>
    </i>
    <i>
      <x v="2"/>
    </i>
    <i>
      <x v="3"/>
    </i>
    <i>
      <x v="4"/>
    </i>
    <i>
      <x v="5"/>
    </i>
    <i>
      <x v="6"/>
    </i>
    <i>
      <x v="7"/>
    </i>
    <i>
      <x v="8"/>
    </i>
    <i>
      <x v="9"/>
    </i>
    <i>
      <x v="10"/>
    </i>
    <i>
      <x v="11"/>
    </i>
    <i>
      <x v="12"/>
    </i>
    <i>
      <x v="13"/>
    </i>
    <i t="grand">
      <x/>
    </i>
  </rowItems>
  <colFields count="1">
    <field x="18"/>
  </colFields>
  <colItems count="5">
    <i>
      <x/>
    </i>
    <i>
      <x v="1"/>
    </i>
    <i>
      <x v="2"/>
    </i>
    <i>
      <x v="3"/>
    </i>
    <i t="grand">
      <x/>
    </i>
  </colItems>
  <dataFields count="1">
    <dataField name="Cuenta de Estado definitivo de la actividad" fld="18" subtotal="count" baseField="0" baseItem="0"/>
  </dataFields>
  <formats count="24">
    <format dxfId="45">
      <pivotArea outline="0" collapsedLevelsAreSubtotals="1" fieldPosition="0"/>
    </format>
    <format dxfId="44">
      <pivotArea type="all" dataOnly="0" outline="0" fieldPosition="0"/>
    </format>
    <format dxfId="43">
      <pivotArea outline="0" collapsedLevelsAreSubtotals="1" fieldPosition="0"/>
    </format>
    <format dxfId="42">
      <pivotArea type="origin" dataOnly="0" labelOnly="1" outline="0" fieldPosition="0"/>
    </format>
    <format dxfId="41">
      <pivotArea field="18" type="button" dataOnly="0" labelOnly="1" outline="0" axis="axisCol" fieldPosition="0"/>
    </format>
    <format dxfId="40">
      <pivotArea type="topRight" dataOnly="0" labelOnly="1" outline="0" fieldPosition="0"/>
    </format>
    <format dxfId="39">
      <pivotArea dataOnly="0" labelOnly="1" grandRow="1" outline="0" fieldPosition="0"/>
    </format>
    <format dxfId="38">
      <pivotArea dataOnly="0" labelOnly="1" fieldPosition="0">
        <references count="1">
          <reference field="18" count="0"/>
        </references>
      </pivotArea>
    </format>
    <format dxfId="37">
      <pivotArea dataOnly="0" labelOnly="1" grandCol="1" outline="0" fieldPosition="0"/>
    </format>
    <format dxfId="36">
      <pivotArea dataOnly="0" labelOnly="1" fieldPosition="0">
        <references count="1">
          <reference field="18" count="0"/>
        </references>
      </pivotArea>
    </format>
    <format dxfId="35">
      <pivotArea dataOnly="0" labelOnly="1" grandRow="1" outline="0" fieldPosition="0"/>
    </format>
    <format dxfId="34">
      <pivotArea outline="0" collapsedLevelsAreSubtotals="1" fieldPosition="0">
        <references count="1">
          <reference field="18" count="1" selected="0">
            <x v="0"/>
          </reference>
        </references>
      </pivotArea>
    </format>
    <format dxfId="33">
      <pivotArea dataOnly="0" labelOnly="1" fieldPosition="0">
        <references count="1">
          <reference field="18" count="1">
            <x v="0"/>
          </reference>
        </references>
      </pivotArea>
    </format>
    <format dxfId="32">
      <pivotArea outline="0" collapsedLevelsAreSubtotals="1" fieldPosition="0">
        <references count="1">
          <reference field="18" count="1" selected="0">
            <x v="1"/>
          </reference>
        </references>
      </pivotArea>
    </format>
    <format dxfId="31">
      <pivotArea dataOnly="0" labelOnly="1" fieldPosition="0">
        <references count="1">
          <reference field="18" count="1">
            <x v="1"/>
          </reference>
        </references>
      </pivotArea>
    </format>
    <format dxfId="30">
      <pivotArea dataOnly="0" outline="0" fieldPosition="0">
        <references count="1">
          <reference field="18" count="1">
            <x v="2"/>
          </reference>
        </references>
      </pivotArea>
    </format>
    <format dxfId="29">
      <pivotArea dataOnly="0" outline="0" fieldPosition="0">
        <references count="1">
          <reference field="18" count="1">
            <x v="3"/>
          </reference>
        </references>
      </pivotArea>
    </format>
    <format dxfId="28">
      <pivotArea dataOnly="0" grandCol="1" outline="0" fieldPosition="0"/>
    </format>
    <format dxfId="27">
      <pivotArea grandRow="1" outline="0" collapsedLevelsAreSubtotals="1" fieldPosition="0"/>
    </format>
    <format dxfId="26">
      <pivotArea dataOnly="0" labelOnly="1" grandCol="1" outline="0" fieldPosition="0"/>
    </format>
    <format dxfId="25">
      <pivotArea dataOnly="0" labelOnly="1" fieldPosition="0">
        <references count="1">
          <reference field="18" count="1">
            <x v="0"/>
          </reference>
        </references>
      </pivotArea>
    </format>
    <format dxfId="24">
      <pivotArea dataOnly="0" labelOnly="1" fieldPosition="0">
        <references count="1">
          <reference field="18" count="1">
            <x v="1"/>
          </reference>
        </references>
      </pivotArea>
    </format>
    <format dxfId="23">
      <pivotArea dataOnly="0" labelOnly="1" fieldPosition="0">
        <references count="1">
          <reference field="18" count="1">
            <x v="3"/>
          </reference>
        </references>
      </pivotArea>
    </format>
    <format dxfId="22">
      <pivotArea dataOnly="0" labelOnly="1" fieldPosition="0">
        <references count="1">
          <reference field="18" count="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81AE4604-F07A-4C3D-AB8B-514223964124}" name="TablaDinámica3"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Proceso">
  <location ref="A1:E23" firstHeaderRow="1" firstDataRow="2" firstDataCol="1"/>
  <pivotFields count="26">
    <pivotField showAll="0"/>
    <pivotField axis="axisRow" showAll="0">
      <items count="21">
        <item x="3"/>
        <item x="1"/>
        <item x="15"/>
        <item x="18"/>
        <item x="6"/>
        <item x="7"/>
        <item x="2"/>
        <item x="11"/>
        <item x="5"/>
        <item x="13"/>
        <item x="9"/>
        <item x="4"/>
        <item x="8"/>
        <item x="19"/>
        <item x="10"/>
        <item x="12"/>
        <item x="17"/>
        <item x="0"/>
        <item x="14"/>
        <item x="1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Col" dataField="1" showAll="0">
      <items count="5">
        <item x="0"/>
        <item x="2"/>
        <item x="1"/>
        <item m="1" x="3"/>
        <item t="default"/>
      </items>
    </pivotField>
    <pivotField showAll="0"/>
    <pivotField showAll="0"/>
    <pivotField showAll="0"/>
  </pivotFields>
  <rowFields count="1">
    <field x="1"/>
  </rowFields>
  <rowItems count="21">
    <i>
      <x/>
    </i>
    <i>
      <x v="1"/>
    </i>
    <i>
      <x v="2"/>
    </i>
    <i>
      <x v="3"/>
    </i>
    <i>
      <x v="4"/>
    </i>
    <i>
      <x v="5"/>
    </i>
    <i>
      <x v="6"/>
    </i>
    <i>
      <x v="7"/>
    </i>
    <i>
      <x v="8"/>
    </i>
    <i>
      <x v="9"/>
    </i>
    <i>
      <x v="10"/>
    </i>
    <i>
      <x v="11"/>
    </i>
    <i>
      <x v="12"/>
    </i>
    <i>
      <x v="13"/>
    </i>
    <i>
      <x v="14"/>
    </i>
    <i>
      <x v="15"/>
    </i>
    <i>
      <x v="16"/>
    </i>
    <i>
      <x v="17"/>
    </i>
    <i>
      <x v="18"/>
    </i>
    <i>
      <x v="19"/>
    </i>
    <i t="grand">
      <x/>
    </i>
  </rowItems>
  <colFields count="1">
    <field x="22"/>
  </colFields>
  <colItems count="4">
    <i>
      <x/>
    </i>
    <i>
      <x v="1"/>
    </i>
    <i>
      <x v="2"/>
    </i>
    <i t="grand">
      <x/>
    </i>
  </colItems>
  <dataFields count="1">
    <dataField name="CUENTA DE DISEÑO DEL CONTROL" fld="22" subtotal="count" baseField="0" baseItem="0"/>
  </dataFields>
  <formats count="13">
    <format dxfId="58">
      <pivotArea outline="0" collapsedLevelsAreSubtotals="1" fieldPosition="0"/>
    </format>
    <format dxfId="57">
      <pivotArea outline="0" collapsedLevelsAreSubtotals="1" fieldPosition="0"/>
    </format>
    <format dxfId="56">
      <pivotArea dataOnly="0" labelOnly="1" fieldPosition="0">
        <references count="1">
          <reference field="22" count="0"/>
        </references>
      </pivotArea>
    </format>
    <format dxfId="55">
      <pivotArea dataOnly="0" labelOnly="1" grandCol="1" outline="0" fieldPosition="0"/>
    </format>
    <format dxfId="54">
      <pivotArea dataOnly="0" labelOnly="1" fieldPosition="0">
        <references count="1">
          <reference field="22" count="0"/>
        </references>
      </pivotArea>
    </format>
    <format dxfId="53">
      <pivotArea dataOnly="0" labelOnly="1" grandCol="1" outline="0" fieldPosition="0"/>
    </format>
    <format dxfId="52">
      <pivotArea dataOnly="0" labelOnly="1" grandRow="1" outline="0" fieldPosition="0"/>
    </format>
    <format dxfId="51">
      <pivotArea outline="0" collapsedLevelsAreSubtotals="1" fieldPosition="0">
        <references count="1">
          <reference field="22" count="1" selected="0">
            <x v="0"/>
          </reference>
        </references>
      </pivotArea>
    </format>
    <format dxfId="50">
      <pivotArea dataOnly="0" labelOnly="1" fieldPosition="0">
        <references count="1">
          <reference field="22" count="1">
            <x v="0"/>
          </reference>
        </references>
      </pivotArea>
    </format>
    <format dxfId="49">
      <pivotArea dataOnly="0" outline="0" fieldPosition="0">
        <references count="1">
          <reference field="22" count="1">
            <x v="1"/>
          </reference>
        </references>
      </pivotArea>
    </format>
    <format dxfId="48">
      <pivotArea dataOnly="0" outline="0" fieldPosition="0">
        <references count="1">
          <reference field="22" count="1">
            <x v="2"/>
          </reference>
        </references>
      </pivotArea>
    </format>
    <format dxfId="47">
      <pivotArea dataOnly="0" grandCol="1" outline="0" fieldPosition="0"/>
    </format>
    <format dxfId="46">
      <pivotArea type="origin" dataOnly="0" labelOnly="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30FDD776-5E25-4C9B-87FB-E4834942A44E}" name="TablaDinámica6" cacheId="0" applyNumberFormats="0" applyBorderFormats="0" applyFontFormats="0" applyPatternFormats="0" applyAlignmentFormats="0" applyWidthHeightFormats="1" dataCaption="Valores" updatedVersion="8" minRefreshableVersion="3" useAutoFormatting="1" itemPrintTitles="1" createdVersion="6" indent="0" outline="1" outlineData="1" multipleFieldFilters="0" rowHeaderCaption="Proceso">
  <location ref="I52:N65" firstHeaderRow="1" firstDataRow="2" firstDataCol="1"/>
  <pivotFields count="22">
    <pivotField showAll="0"/>
    <pivotField axis="axisRow" showAll="0">
      <items count="15">
        <item x="2"/>
        <item x="0"/>
        <item x="8"/>
        <item x="4"/>
        <item x="5"/>
        <item x="1"/>
        <item x="12"/>
        <item x="10"/>
        <item x="11"/>
        <item x="3"/>
        <item x="6"/>
        <item x="13"/>
        <item x="7"/>
        <item x="9"/>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2" showAll="0"/>
    <pivotField axis="axisCol" dataField="1" showAll="0">
      <items count="6">
        <item x="3"/>
        <item x="1"/>
        <item x="4"/>
        <item x="2"/>
        <item h="1" x="0"/>
        <item t="default"/>
      </items>
    </pivotField>
    <pivotField showAll="0"/>
  </pivotFields>
  <rowFields count="1">
    <field x="1"/>
  </rowFields>
  <rowItems count="12">
    <i>
      <x/>
    </i>
    <i>
      <x v="2"/>
    </i>
    <i>
      <x v="4"/>
    </i>
    <i>
      <x v="5"/>
    </i>
    <i>
      <x v="6"/>
    </i>
    <i>
      <x v="7"/>
    </i>
    <i>
      <x v="9"/>
    </i>
    <i>
      <x v="10"/>
    </i>
    <i>
      <x v="11"/>
    </i>
    <i>
      <x v="12"/>
    </i>
    <i>
      <x v="13"/>
    </i>
    <i t="grand">
      <x/>
    </i>
  </rowItems>
  <colFields count="1">
    <field x="20"/>
  </colFields>
  <colItems count="5">
    <i>
      <x/>
    </i>
    <i>
      <x v="1"/>
    </i>
    <i>
      <x v="2"/>
    </i>
    <i>
      <x v="3"/>
    </i>
    <i t="grand">
      <x/>
    </i>
  </colItems>
  <dataFields count="1">
    <dataField name="Cuenta de Vencimiento" fld="20" subtotal="count" baseField="0" baseItem="0"/>
  </dataFields>
  <formats count="41">
    <format dxfId="99">
      <pivotArea outline="0" collapsedLevelsAreSubtotals="1" fieldPosition="0">
        <references count="1">
          <reference field="20" count="0" selected="0"/>
        </references>
      </pivotArea>
    </format>
    <format dxfId="98">
      <pivotArea field="20" type="button" dataOnly="0" labelOnly="1" outline="0" axis="axisCol" fieldPosition="0"/>
    </format>
    <format dxfId="97">
      <pivotArea type="topRight" dataOnly="0" labelOnly="1" outline="0" fieldPosition="0"/>
    </format>
    <format dxfId="96">
      <pivotArea dataOnly="0" labelOnly="1" fieldPosition="0">
        <references count="1">
          <reference field="20" count="0"/>
        </references>
      </pivotArea>
    </format>
    <format dxfId="95">
      <pivotArea field="1" type="button" dataOnly="0" labelOnly="1" outline="0" axis="axisRow" fieldPosition="0"/>
    </format>
    <format dxfId="94">
      <pivotArea dataOnly="0" labelOnly="1" fieldPosition="0">
        <references count="1">
          <reference field="20" count="0"/>
        </references>
      </pivotArea>
    </format>
    <format dxfId="93">
      <pivotArea dataOnly="0" labelOnly="1" grandCol="1" outline="0" fieldPosition="0"/>
    </format>
    <format dxfId="92">
      <pivotArea field="1" type="button" dataOnly="0" labelOnly="1" outline="0" axis="axisRow" fieldPosition="0"/>
    </format>
    <format dxfId="91">
      <pivotArea dataOnly="0" labelOnly="1" fieldPosition="0">
        <references count="1">
          <reference field="20" count="0"/>
        </references>
      </pivotArea>
    </format>
    <format dxfId="90">
      <pivotArea dataOnly="0" labelOnly="1" grandCol="1" outline="0" fieldPosition="0"/>
    </format>
    <format dxfId="89">
      <pivotArea grandCol="1" outline="0" collapsedLevelsAreSubtotals="1" fieldPosition="0"/>
    </format>
    <format dxfId="88">
      <pivotArea field="1" type="button" dataOnly="0" labelOnly="1" outline="0" axis="axisRow" fieldPosition="0"/>
    </format>
    <format dxfId="87">
      <pivotArea dataOnly="0" labelOnly="1" fieldPosition="0">
        <references count="1">
          <reference field="20" count="0"/>
        </references>
      </pivotArea>
    </format>
    <format dxfId="86">
      <pivotArea dataOnly="0" labelOnly="1" grandCol="1" outline="0" fieldPosition="0"/>
    </format>
    <format dxfId="85">
      <pivotArea field="1" type="button" dataOnly="0" labelOnly="1" outline="0" axis="axisRow" fieldPosition="0"/>
    </format>
    <format dxfId="84">
      <pivotArea dataOnly="0" labelOnly="1" fieldPosition="0">
        <references count="1">
          <reference field="20" count="0"/>
        </references>
      </pivotArea>
    </format>
    <format dxfId="83">
      <pivotArea dataOnly="0" labelOnly="1" grandCol="1" outline="0" fieldPosition="0"/>
    </format>
    <format dxfId="82">
      <pivotArea field="1" type="button" dataOnly="0" labelOnly="1" outline="0" axis="axisRow" fieldPosition="0"/>
    </format>
    <format dxfId="81">
      <pivotArea outline="0" collapsedLevelsAreSubtotals="1" fieldPosition="0"/>
    </format>
    <format dxfId="80">
      <pivotArea field="1" type="button" dataOnly="0" labelOnly="1" outline="0" axis="axisRow" fieldPosition="0"/>
    </format>
    <format dxfId="79">
      <pivotArea dataOnly="0" labelOnly="1" fieldPosition="0">
        <references count="1">
          <reference field="1" count="11">
            <x v="0"/>
            <x v="2"/>
            <x v="4"/>
            <x v="5"/>
            <x v="6"/>
            <x v="7"/>
            <x v="9"/>
            <x v="10"/>
            <x v="11"/>
            <x v="12"/>
            <x v="13"/>
          </reference>
        </references>
      </pivotArea>
    </format>
    <format dxfId="78">
      <pivotArea dataOnly="0" labelOnly="1" grandRow="1" outline="0" fieldPosition="0"/>
    </format>
    <format dxfId="77">
      <pivotArea dataOnly="0" labelOnly="1" fieldPosition="0">
        <references count="1">
          <reference field="20" count="0"/>
        </references>
      </pivotArea>
    </format>
    <format dxfId="76">
      <pivotArea dataOnly="0" labelOnly="1" grandCol="1" outline="0" fieldPosition="0"/>
    </format>
    <format dxfId="75">
      <pivotArea field="1" type="button" dataOnly="0" labelOnly="1" outline="0" axis="axisRow" fieldPosition="0"/>
    </format>
    <format dxfId="74">
      <pivotArea dataOnly="0" labelOnly="1" fieldPosition="0">
        <references count="1">
          <reference field="1" count="11">
            <x v="0"/>
            <x v="2"/>
            <x v="4"/>
            <x v="5"/>
            <x v="6"/>
            <x v="7"/>
            <x v="9"/>
            <x v="10"/>
            <x v="11"/>
            <x v="12"/>
            <x v="13"/>
          </reference>
        </references>
      </pivotArea>
    </format>
    <format dxfId="73">
      <pivotArea dataOnly="0" labelOnly="1" grandRow="1" outline="0" fieldPosition="0"/>
    </format>
    <format dxfId="72">
      <pivotArea outline="0" collapsedLevelsAreSubtotals="1" fieldPosition="0">
        <references count="1">
          <reference field="20" count="1" selected="0">
            <x v="0"/>
          </reference>
        </references>
      </pivotArea>
    </format>
    <format dxfId="71">
      <pivotArea dataOnly="0" labelOnly="1" fieldPosition="0">
        <references count="1">
          <reference field="20" count="1">
            <x v="0"/>
          </reference>
        </references>
      </pivotArea>
    </format>
    <format dxfId="70">
      <pivotArea dataOnly="0" outline="0" fieldPosition="0">
        <references count="1">
          <reference field="20" count="1">
            <x v="1"/>
          </reference>
        </references>
      </pivotArea>
    </format>
    <format dxfId="69">
      <pivotArea dataOnly="0" outline="0" fieldPosition="0">
        <references count="1">
          <reference field="20" count="1">
            <x v="2"/>
          </reference>
        </references>
      </pivotArea>
    </format>
    <format dxfId="68">
      <pivotArea dataOnly="0" outline="0" fieldPosition="0">
        <references count="1">
          <reference field="20" count="1">
            <x v="3"/>
          </reference>
        </references>
      </pivotArea>
    </format>
    <format dxfId="67">
      <pivotArea field="1" type="button" dataOnly="0" labelOnly="1" outline="0" axis="axisRow" fieldPosition="0"/>
    </format>
    <format dxfId="66">
      <pivotArea dataOnly="0" labelOnly="1" fieldPosition="0">
        <references count="1">
          <reference field="20" count="0"/>
        </references>
      </pivotArea>
    </format>
    <format dxfId="65">
      <pivotArea dataOnly="0" labelOnly="1" grandCol="1" outline="0" fieldPosition="0"/>
    </format>
    <format dxfId="64">
      <pivotArea field="1" type="button" dataOnly="0" labelOnly="1" outline="0" axis="axisRow" fieldPosition="0"/>
    </format>
    <format dxfId="63">
      <pivotArea dataOnly="0" labelOnly="1" fieldPosition="0">
        <references count="1">
          <reference field="20" count="0"/>
        </references>
      </pivotArea>
    </format>
    <format dxfId="62">
      <pivotArea dataOnly="0" labelOnly="1" grandCol="1" outline="0" fieldPosition="0"/>
    </format>
    <format dxfId="61">
      <pivotArea field="1" type="button" dataOnly="0" labelOnly="1" outline="0" axis="axisRow" fieldPosition="0"/>
    </format>
    <format dxfId="60">
      <pivotArea dataOnly="0" labelOnly="1" fieldPosition="0">
        <references count="1">
          <reference field="20" count="0"/>
        </references>
      </pivotArea>
    </format>
    <format dxfId="59">
      <pivotArea dataOnly="0" labelOnly="1"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2FA94117-6A7B-4954-B818-94C5E5A2CAEB}" name="TablaDinámica2"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Proceso">
  <location ref="I27:M49" firstHeaderRow="1" firstDataRow="2" firstDataCol="1"/>
  <pivotFields count="26">
    <pivotField showAll="0"/>
    <pivotField axis="axisRow" showAll="0">
      <items count="21">
        <item x="3"/>
        <item x="1"/>
        <item x="15"/>
        <item x="18"/>
        <item x="6"/>
        <item x="7"/>
        <item x="2"/>
        <item x="11"/>
        <item x="5"/>
        <item x="13"/>
        <item x="9"/>
        <item x="4"/>
        <item x="8"/>
        <item x="19"/>
        <item x="10"/>
        <item x="12"/>
        <item x="17"/>
        <item x="0"/>
        <item x="14"/>
        <item x="16"/>
        <item t="default"/>
      </items>
    </pivotField>
    <pivotField showAll="0"/>
    <pivotField showAll="0"/>
    <pivotField showAll="0"/>
    <pivotField showAll="0"/>
    <pivotField axis="axisCol" dataField="1" showAll="0">
      <items count="4">
        <item x="2"/>
        <item x="0"/>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8">
        <item x="0"/>
        <item x="1"/>
        <item x="4"/>
        <item x="2"/>
        <item h="1" m="1" x="6"/>
        <item h="1" x="3"/>
        <item h="1" m="1" x="5"/>
        <item t="default"/>
      </items>
    </pivotField>
    <pivotField showAll="0"/>
    <pivotField showAll="0"/>
  </pivotFields>
  <rowFields count="1">
    <field x="1"/>
  </rowFields>
  <rowItems count="21">
    <i>
      <x/>
    </i>
    <i>
      <x v="1"/>
    </i>
    <i>
      <x v="2"/>
    </i>
    <i>
      <x v="3"/>
    </i>
    <i>
      <x v="4"/>
    </i>
    <i>
      <x v="5"/>
    </i>
    <i>
      <x v="6"/>
    </i>
    <i>
      <x v="7"/>
    </i>
    <i>
      <x v="8"/>
    </i>
    <i>
      <x v="9"/>
    </i>
    <i>
      <x v="10"/>
    </i>
    <i>
      <x v="11"/>
    </i>
    <i>
      <x v="12"/>
    </i>
    <i>
      <x v="13"/>
    </i>
    <i>
      <x v="14"/>
    </i>
    <i>
      <x v="15"/>
    </i>
    <i>
      <x v="16"/>
    </i>
    <i>
      <x v="17"/>
    </i>
    <i>
      <x v="18"/>
    </i>
    <i>
      <x v="19"/>
    </i>
    <i t="grand">
      <x/>
    </i>
  </rowItems>
  <colFields count="1">
    <field x="6"/>
  </colFields>
  <colItems count="4">
    <i>
      <x/>
    </i>
    <i>
      <x v="1"/>
    </i>
    <i>
      <x v="2"/>
    </i>
    <i t="grand">
      <x/>
    </i>
  </colItems>
  <dataFields count="1">
    <dataField name="Cuenta de Tipo de Control" fld="6" subtotal="count" baseField="0" baseItem="0"/>
  </dataFields>
  <formats count="14">
    <format dxfId="113">
      <pivotArea outline="0" collapsedLevelsAreSubtotals="1" fieldPosition="0"/>
    </format>
    <format dxfId="112">
      <pivotArea field="23" type="button" dataOnly="0" labelOnly="1" outline="0"/>
    </format>
    <format dxfId="111">
      <pivotArea type="topRight" dataOnly="0" labelOnly="1" outline="0" fieldPosition="0"/>
    </format>
    <format dxfId="110">
      <pivotArea dataOnly="0" labelOnly="1" grandCol="1" outline="0" fieldPosition="0"/>
    </format>
    <format dxfId="109">
      <pivotArea type="all" dataOnly="0" outline="0" fieldPosition="0"/>
    </format>
    <format dxfId="108">
      <pivotArea outline="0" collapsedLevelsAreSubtotals="1" fieldPosition="0"/>
    </format>
    <format dxfId="107">
      <pivotArea type="origin" dataOnly="0" labelOnly="1" outline="0" fieldPosition="0"/>
    </format>
    <format dxfId="106">
      <pivotArea field="23" type="button" dataOnly="0" labelOnly="1" outline="0"/>
    </format>
    <format dxfId="105">
      <pivotArea type="topRight" dataOnly="0" labelOnly="1" outline="0" fieldPosition="0"/>
    </format>
    <format dxfId="104">
      <pivotArea dataOnly="0" labelOnly="1" grandRow="1" outline="0" fieldPosition="0"/>
    </format>
    <format dxfId="103">
      <pivotArea dataOnly="0" labelOnly="1" grandCol="1" outline="0" fieldPosition="0"/>
    </format>
    <format dxfId="102">
      <pivotArea dataOnly="0" labelOnly="1" grandRow="1" outline="0" fieldPosition="0"/>
    </format>
    <format dxfId="101">
      <pivotArea dataOnly="0" grandCol="1" outline="0" fieldPosition="0"/>
    </format>
    <format dxfId="100">
      <pivotArea type="origin" dataOnly="0" labelOnly="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D73EE582-40B7-4052-A431-CC11CF8D9CF6}" name="TablaDinámica5"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Proceso">
  <location ref="A52:B59" firstHeaderRow="1" firstDataRow="1" firstDataCol="1" rowPageCount="1" colPageCount="1"/>
  <pivotFields count="26">
    <pivotField showAll="0"/>
    <pivotField showAll="0"/>
    <pivotField showAll="0"/>
    <pivotField showAll="0"/>
    <pivotField axis="axisRow" showAll="0">
      <items count="7">
        <item sd="0" x="3"/>
        <item sd="0" x="2"/>
        <item sd="0" x="0"/>
        <item sd="0" x="4"/>
        <item sd="0" x="5"/>
        <item sd="0" x="1"/>
        <item t="default" sd="0"/>
      </items>
    </pivotField>
    <pivotField showAll="0"/>
    <pivotField axis="axisRow" showAll="0">
      <items count="4">
        <item x="2"/>
        <item x="0"/>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Page" dataField="1" showAll="0">
      <items count="8">
        <item x="0"/>
        <item x="1"/>
        <item x="4"/>
        <item x="2"/>
        <item m="1" x="6"/>
        <item x="3"/>
        <item m="1" x="5"/>
        <item t="default"/>
      </items>
    </pivotField>
    <pivotField showAll="0"/>
    <pivotField showAll="0"/>
  </pivotFields>
  <rowFields count="2">
    <field x="4"/>
    <field x="6"/>
  </rowFields>
  <rowItems count="7">
    <i>
      <x/>
    </i>
    <i>
      <x v="1"/>
    </i>
    <i>
      <x v="2"/>
    </i>
    <i>
      <x v="3"/>
    </i>
    <i>
      <x v="4"/>
    </i>
    <i>
      <x v="5"/>
    </i>
    <i t="grand">
      <x/>
    </i>
  </rowItems>
  <colItems count="1">
    <i/>
  </colItems>
  <pageFields count="1">
    <pageField fld="23" hier="-1"/>
  </pageFields>
  <dataFields count="1">
    <dataField name="Cuenta de Ejecución del control" fld="23" subtotal="count" baseField="0" baseItem="0"/>
  </dataFields>
  <formats count="6">
    <format dxfId="119">
      <pivotArea outline="0" collapsedLevelsAreSubtotals="1" fieldPosition="0"/>
    </format>
    <format dxfId="118">
      <pivotArea outline="0" collapsedLevelsAreSubtotals="1" fieldPosition="0"/>
    </format>
    <format dxfId="117">
      <pivotArea dataOnly="0" labelOnly="1" grandCol="1" outline="0" fieldPosition="0"/>
    </format>
    <format dxfId="116">
      <pivotArea dataOnly="0" labelOnly="1" grandCol="1" outline="0" fieldPosition="0"/>
    </format>
    <format dxfId="115">
      <pivotArea dataOnly="0" labelOnly="1" grandRow="1" outline="0" fieldPosition="0"/>
    </format>
    <format dxfId="114">
      <pivotArea dataOnly="0"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AE22CCC-F4FC-4B5F-B610-D251B9596468}" name="Tabla13" displayName="Tabla13" ref="A1:Z594" totalsRowShown="0" headerRowDxfId="172" dataDxfId="171">
  <autoFilter ref="A1:Z594" xr:uid="{3AE22CCC-F4FC-4B5F-B610-D251B9596468}">
    <filterColumn colId="1">
      <filters>
        <filter val="Gestión del Conocimiento e Innovación"/>
      </filters>
    </filterColumn>
  </autoFilter>
  <tableColumns count="26">
    <tableColumn id="1" xr3:uid="{F08DA6C2-87D8-4AE9-91D5-8423D0FA09AE}" name="Remediation Plan ID" dataDxfId="170"/>
    <tableColumn id="24" xr3:uid="{28CD4039-043A-40C8-8B85-10517B10574D}" name="Proceso responsable del hallazgo" dataDxfId="169"/>
    <tableColumn id="25" xr3:uid="{793D52CB-93F3-4E65-8A85-0BA3DB87AA0E}" name="Finding ID" dataDxfId="168"/>
    <tableColumn id="26" xr3:uid="{488B7ADE-B537-490C-86F7-B4EEB56109CF}" name="Código Riesgo" dataDxfId="167"/>
    <tableColumn id="27" xr3:uid="{4A500D27-985F-4A08-84C0-6AD367D5EA91}" name="Enfoque aplicable" dataDxfId="166"/>
    <tableColumn id="2" xr3:uid="{32E25FB2-5FA8-4EAB-9D88-B0E0A063DBF6}" name="Código Control" dataDxfId="165"/>
    <tableColumn id="14" xr3:uid="{E12DDBB8-B7CD-4563-B0C4-C71A283B1A76}" name="Tipo de Control" dataDxfId="164"/>
    <tableColumn id="3" xr3:uid="{D0C9643D-20B2-429D-AF0A-2EA7BE5053A8}" name="Descripción Control" dataDxfId="163"/>
    <tableColumn id="4" xr3:uid="{96CAA046-CE61-412B-BCD9-F605AFD2065E}" name="Estado del control" dataDxfId="162"/>
    <tableColumn id="5" xr3:uid="{A4ECAF3E-656F-46E7-9291-B11C9CE3226E}" name="Medio de verificación (Evidencia)" dataDxfId="161"/>
    <tableColumn id="6" xr3:uid="{3DD5E2AE-BB7D-4EAD-82E1-7E8821868E44}" name="Responsable de la acción / Autocontrol" dataDxfId="160" dataCellStyle="RowLevelOneDataEvenStyle"/>
    <tableColumn id="7" xr3:uid="{0B6ED57E-4174-4C29-8F6E-732D65E5731A}" name="Responsable del monitoreo / Seguimiento" dataDxfId="159" dataCellStyle="RowLevelOneDataEvenStyle"/>
    <tableColumn id="8" xr3:uid="{20DA0952-B7F1-41B2-A132-0538AF0ED855}" name="Area responsable / Unidad de negocio" dataDxfId="158" dataCellStyle="RowLevelOneDataEvenStyle"/>
    <tableColumn id="9" xr3:uid="{AC358647-6CA3-45E1-A60F-56BFE7B4A0C5}" name="Fecha de inicio" dataDxfId="157"/>
    <tableColumn id="10" xr3:uid="{2DB60BF6-3E41-440D-837C-6113FEC7104F}" name="Fecha estimada de finalización" dataDxfId="156"/>
    <tableColumn id="11" xr3:uid="{4E931D38-44C4-449A-A7A3-2AA44D32B2AF}" name="Estado cargue autocontrol CYP" dataDxfId="155"/>
    <tableColumn id="33" xr3:uid="{8B78D5D2-4A09-45CA-BDE6-EBB28FBBC71B}" name="Estado del autocontrol CYP" dataDxfId="154"/>
    <tableColumn id="13" xr3:uid="{6AAAAED9-F3F5-4BD9-9A98-7C1116E8FF13}" name="Descripción autocontrol CYP" dataDxfId="153"/>
    <tableColumn id="28" xr3:uid="{A669E6B2-DD18-4F32-BB01-FEF70C359D33}" name="Estado cargue monitoreo CYP" dataDxfId="152"/>
    <tableColumn id="15" xr3:uid="{31CBEEBF-3DE9-4621-8002-3F96EADAB68E}" name="Descripción monitoreo CYP" dataDxfId="151"/>
    <tableColumn id="18" xr3:uid="{AD72BC10-5E9E-4040-9250-718691FD2F4A}" name="Estado definitivo de la actividad" dataDxfId="150"/>
    <tableColumn id="32" xr3:uid="{0BEDB129-7D6A-4240-BA45-CEA9BFC09ED6}" name="Fecha monitoreo CYP" dataDxfId="149"/>
    <tableColumn id="29" xr3:uid="{C04DE3BC-05E2-4B3C-AEA9-C8183CFD984B}" name="DISEÑO DEL CONTROL" dataDxfId="148"/>
    <tableColumn id="30" xr3:uid="{1126CD27-477E-44D9-B638-E64F2834F08D}" name="EJECUCIÓN DEL CONTROL" dataDxfId="147"/>
    <tableColumn id="31" xr3:uid="{5B0BAE30-AF06-4EF6-87E7-6D1BC7FB09AB}" name="Aclaración" dataDxfId="146"/>
    <tableColumn id="12" xr3:uid="{1848C6B0-AEC5-4A33-8980-ED4C04EE221C}" name="Columna1" dataDxfId="145"/>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C4A55C15-B6CE-4570-8DDC-F155F041AFC1}" name="Tabla148" displayName="Tabla148" ref="A1:V90" totalsRowShown="0" headerRowDxfId="143" dataDxfId="142">
  <autoFilter ref="A1:V90" xr:uid="{8E26648A-4A07-41E5-ADE6-8B47F485A565}">
    <filterColumn colId="2">
      <filters>
        <filter val="Riesgos de ambiental"/>
      </filters>
    </filterColumn>
  </autoFilter>
  <tableColumns count="22">
    <tableColumn id="1" xr3:uid="{1784C41F-12A3-42D7-9337-EE4558558588}" name="Remediation Plan ID" dataDxfId="141"/>
    <tableColumn id="15" xr3:uid="{31B42AEF-D786-42F9-B833-FED0CEA2C55F}" name="Proceso" dataDxfId="140"/>
    <tableColumn id="19" xr3:uid="{303BD307-2ED7-4693-B53D-653C8FB7CC26}" name="Enfoque aplicable" dataDxfId="139"/>
    <tableColumn id="18" xr3:uid="{AE7DD27E-00FF-4436-A948-18DFAA88B0DB}" name="Finding ID" dataDxfId="138"/>
    <tableColumn id="2" xr3:uid="{8E5BB66D-056F-4DCB-8A5E-C2B81F0053CF}" name="Nombre / Nro. Acción" dataDxfId="137"/>
    <tableColumn id="4" xr3:uid="{31D81511-0FC1-4137-AF74-3F90C82FBAC0}" name="Código Riesgo" dataDxfId="136"/>
    <tableColumn id="3" xr3:uid="{4C18167A-51C6-4824-A80B-9802891A4213}" name="Descripción" dataDxfId="135"/>
    <tableColumn id="5" xr3:uid="{0B06F83C-5749-4F83-9458-A5106EFEE251}" name="Medio de verificación (Evidencia)" dataDxfId="134"/>
    <tableColumn id="6" xr3:uid="{0AAD57B5-A97B-44F3-A7BF-72DD8D84077B}" name="Responsable de la acción / Autocontrol" dataDxfId="133" dataCellStyle="RowLevelOneDataEvenStyle"/>
    <tableColumn id="7" xr3:uid="{124DE68A-0FF9-405E-A31D-268F463334A3}" name="Responsable del monitoreo / Seguimiento" dataDxfId="132" dataCellStyle="RowLevelOneDataEvenStyle"/>
    <tableColumn id="8" xr3:uid="{2137F25A-05C3-4189-9173-D3CF7B098411}" name="Area responsable / Unidad de negocio" dataDxfId="131" dataCellStyle="RowLevelOneDataEvenStyle"/>
    <tableColumn id="9" xr3:uid="{8443A823-FEF1-4D9F-80D4-EDB8D26495E8}" name="Fecha de inicio" dataDxfId="130"/>
    <tableColumn id="10" xr3:uid="{FF374B26-B4E4-4BF8-A3F5-F3709C2F2CCB}" name="Fecha estimada de finalización" dataDxfId="129"/>
    <tableColumn id="11" xr3:uid="{5C17F029-5EBC-410B-B663-48E024BBC988}" name="Estado del autocontrol CYP" dataDxfId="128"/>
    <tableColumn id="12" xr3:uid="{CCEC4F53-D95F-4533-AB6C-B253D522C04F}" name="Descripción autocontrol CYP" dataDxfId="127"/>
    <tableColumn id="13" xr3:uid="{F7F4EA98-5022-4C50-AEE6-F4600C618C5A}" name="Estado cargue autocontrol CYP" dataDxfId="126"/>
    <tableColumn id="16" xr3:uid="{DE54A738-D177-40B7-8633-38758C43F1A0}" name="Descripción monitoreo CYP" dataDxfId="125"/>
    <tableColumn id="17" xr3:uid="{8956D9A5-794B-4FFB-B49E-B1543BA4C7FC}" name="Estado cargue monitoreo CYP" dataDxfId="124"/>
    <tableColumn id="14" xr3:uid="{5230F4B5-4CBC-48D0-A491-B1C8526A3665}" name="Estado definitivo de la actividad" dataDxfId="123"/>
    <tableColumn id="20" xr3:uid="{BAB1781B-F77F-433F-A1A8-1CDDF4CBD75D}" name="Dias de vencimiento (Corte 31-08-2024)" dataDxfId="122">
      <calculatedColumnFormula>$T$93-Tabla148[[#This Row],[Fecha estimada de finalización]]</calculatedColumnFormula>
    </tableColumn>
    <tableColumn id="21" xr3:uid="{54D8383A-8A09-4FBA-A414-3C5948FBBE1F}" name="Vencimiento" dataDxfId="121">
      <calculatedColumnFormula>+IF(AND(Tabla148[[#This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calculatedColumnFormula>
    </tableColumn>
    <tableColumn id="22" xr3:uid="{0E216998-A6D0-4CA8-B5AC-9D1378BCFA7A}" name="Cambio de estado" dataDxfId="12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9CB67-27CF-4AF0-8AAA-959B1834F52A}">
  <dimension ref="A1:Z594"/>
  <sheetViews>
    <sheetView showGridLines="0" tabSelected="1" zoomScale="89" zoomScaleNormal="89" workbookViewId="0">
      <pane xSplit="6" ySplit="1" topLeftCell="G62" activePane="bottomRight" state="frozen"/>
      <selection pane="topRight" activeCell="G1" sqref="G1"/>
      <selection pane="bottomLeft" activeCell="A2" sqref="A2"/>
      <selection pane="bottomRight" activeCell="E62" sqref="E62"/>
    </sheetView>
  </sheetViews>
  <sheetFormatPr baseColWidth="10" defaultColWidth="10.90625" defaultRowHeight="14.5" x14ac:dyDescent="0.35"/>
  <cols>
    <col min="1" max="1" width="10.90625" style="1"/>
    <col min="2" max="2" width="19.08984375" style="1" customWidth="1"/>
    <col min="3" max="19" width="10.90625" style="1"/>
    <col min="20" max="20" width="19" style="1" customWidth="1"/>
    <col min="21" max="22" width="10.90625" style="1"/>
    <col min="23" max="23" width="13.26953125" style="1" customWidth="1"/>
    <col min="24" max="24" width="22.7265625" style="1" customWidth="1"/>
    <col min="25" max="16384" width="10.90625" style="1"/>
  </cols>
  <sheetData>
    <row r="1" spans="1:26" x14ac:dyDescent="0.35">
      <c r="A1" s="1" t="s">
        <v>0</v>
      </c>
      <c r="B1" s="1" t="s">
        <v>17</v>
      </c>
      <c r="C1" s="1" t="s">
        <v>18</v>
      </c>
      <c r="D1" s="1" t="s">
        <v>2525</v>
      </c>
      <c r="E1" s="1" t="s">
        <v>19</v>
      </c>
      <c r="F1" s="1" t="s">
        <v>2526</v>
      </c>
      <c r="G1" s="1" t="s">
        <v>3994</v>
      </c>
      <c r="H1" s="1" t="s">
        <v>2527</v>
      </c>
      <c r="I1" s="1" t="s">
        <v>3</v>
      </c>
      <c r="J1" s="1" t="s">
        <v>4</v>
      </c>
      <c r="K1" s="1" t="s">
        <v>5</v>
      </c>
      <c r="L1" s="1" t="s">
        <v>6</v>
      </c>
      <c r="M1" s="1" t="s">
        <v>7</v>
      </c>
      <c r="N1" s="1" t="s">
        <v>8</v>
      </c>
      <c r="O1" s="1" t="s">
        <v>9</v>
      </c>
      <c r="P1" s="1" t="s">
        <v>10</v>
      </c>
      <c r="Q1" s="1" t="s">
        <v>11</v>
      </c>
      <c r="R1" s="1" t="s">
        <v>12</v>
      </c>
      <c r="S1" s="1" t="s">
        <v>13</v>
      </c>
      <c r="T1" s="1" t="s">
        <v>14</v>
      </c>
      <c r="U1" s="1" t="s">
        <v>15</v>
      </c>
      <c r="V1" s="1" t="s">
        <v>16</v>
      </c>
      <c r="W1" s="2" t="s">
        <v>2528</v>
      </c>
      <c r="X1" s="2" t="s">
        <v>2529</v>
      </c>
      <c r="Y1" s="3" t="s">
        <v>2530</v>
      </c>
      <c r="Z1" s="1" t="s">
        <v>3874</v>
      </c>
    </row>
    <row r="2" spans="1:26" hidden="1" x14ac:dyDescent="0.35">
      <c r="A2" s="1" t="s">
        <v>2531</v>
      </c>
      <c r="B2" s="1" t="s">
        <v>37</v>
      </c>
      <c r="C2" s="1" t="s">
        <v>2532</v>
      </c>
      <c r="D2" s="1" t="s">
        <v>2533</v>
      </c>
      <c r="E2" s="1" t="s">
        <v>2534</v>
      </c>
      <c r="F2" s="1" t="s">
        <v>42</v>
      </c>
      <c r="G2" s="1" t="s">
        <v>3991</v>
      </c>
      <c r="H2" s="1" t="s">
        <v>2535</v>
      </c>
      <c r="I2" s="1" t="s">
        <v>23</v>
      </c>
      <c r="J2" s="1" t="s">
        <v>44</v>
      </c>
      <c r="K2" s="4" t="s">
        <v>2536</v>
      </c>
      <c r="L2" s="4" t="s">
        <v>26</v>
      </c>
      <c r="M2" s="4" t="s">
        <v>27</v>
      </c>
      <c r="N2" s="1" t="s">
        <v>28</v>
      </c>
      <c r="O2" s="1" t="s">
        <v>29</v>
      </c>
      <c r="P2" s="1" t="s">
        <v>30</v>
      </c>
      <c r="Q2" s="1" t="s">
        <v>31</v>
      </c>
      <c r="R2" s="1" t="s">
        <v>2537</v>
      </c>
      <c r="S2" s="1" t="s">
        <v>33</v>
      </c>
      <c r="T2" s="1" t="s">
        <v>2538</v>
      </c>
      <c r="U2" s="1" t="s">
        <v>35</v>
      </c>
      <c r="V2" s="1" t="s">
        <v>2539</v>
      </c>
      <c r="W2" s="5" t="s">
        <v>2540</v>
      </c>
      <c r="X2" s="5" t="s">
        <v>2541</v>
      </c>
      <c r="Y2" s="3"/>
    </row>
    <row r="3" spans="1:26" hidden="1" x14ac:dyDescent="0.35">
      <c r="A3" s="1" t="s">
        <v>2542</v>
      </c>
      <c r="B3" s="1" t="s">
        <v>37</v>
      </c>
      <c r="C3" s="1" t="s">
        <v>2532</v>
      </c>
      <c r="D3" s="1" t="s">
        <v>2533</v>
      </c>
      <c r="E3" s="1" t="s">
        <v>2534</v>
      </c>
      <c r="F3" s="1" t="s">
        <v>54</v>
      </c>
      <c r="G3" s="1" t="s">
        <v>3991</v>
      </c>
      <c r="H3" s="1" t="s">
        <v>2543</v>
      </c>
      <c r="I3" s="1" t="s">
        <v>23</v>
      </c>
      <c r="J3" s="1" t="s">
        <v>56</v>
      </c>
      <c r="K3" s="4" t="s">
        <v>2536</v>
      </c>
      <c r="L3" s="4" t="s">
        <v>26</v>
      </c>
      <c r="M3" s="4" t="s">
        <v>27</v>
      </c>
      <c r="N3" s="1" t="s">
        <v>28</v>
      </c>
      <c r="O3" s="1" t="s">
        <v>29</v>
      </c>
      <c r="P3" s="1" t="s">
        <v>30</v>
      </c>
      <c r="Q3" s="1" t="s">
        <v>31</v>
      </c>
      <c r="R3" s="1" t="s">
        <v>2544</v>
      </c>
      <c r="S3" s="1" t="s">
        <v>33</v>
      </c>
      <c r="T3" s="1" t="s">
        <v>2545</v>
      </c>
      <c r="U3" s="1" t="s">
        <v>35</v>
      </c>
      <c r="V3" s="1" t="s">
        <v>2539</v>
      </c>
      <c r="W3" s="5" t="s">
        <v>2540</v>
      </c>
      <c r="X3" s="5" t="s">
        <v>2541</v>
      </c>
      <c r="Y3" s="3"/>
    </row>
    <row r="4" spans="1:26" hidden="1" x14ac:dyDescent="0.35">
      <c r="A4" s="1" t="s">
        <v>2546</v>
      </c>
      <c r="B4" s="1" t="s">
        <v>37</v>
      </c>
      <c r="C4" s="1" t="s">
        <v>2532</v>
      </c>
      <c r="D4" s="1" t="s">
        <v>2533</v>
      </c>
      <c r="E4" s="1" t="s">
        <v>2534</v>
      </c>
      <c r="F4" s="1" t="s">
        <v>2547</v>
      </c>
      <c r="G4" s="1" t="s">
        <v>3992</v>
      </c>
      <c r="H4" s="1" t="s">
        <v>2548</v>
      </c>
      <c r="I4" s="1" t="s">
        <v>23</v>
      </c>
      <c r="J4" s="1" t="s">
        <v>2549</v>
      </c>
      <c r="K4" s="4" t="s">
        <v>2536</v>
      </c>
      <c r="L4" s="4" t="s">
        <v>26</v>
      </c>
      <c r="M4" s="4" t="s">
        <v>27</v>
      </c>
      <c r="N4" s="1" t="s">
        <v>28</v>
      </c>
      <c r="O4" s="1" t="s">
        <v>29</v>
      </c>
      <c r="P4" s="1" t="s">
        <v>30</v>
      </c>
      <c r="Q4" s="1" t="s">
        <v>31</v>
      </c>
      <c r="R4" s="1" t="s">
        <v>2550</v>
      </c>
      <c r="S4" s="1" t="s">
        <v>33</v>
      </c>
      <c r="T4" s="1" t="s">
        <v>2551</v>
      </c>
      <c r="U4" s="1" t="s">
        <v>35</v>
      </c>
      <c r="V4" s="1" t="s">
        <v>2539</v>
      </c>
      <c r="W4" s="1" t="s">
        <v>2540</v>
      </c>
      <c r="X4" s="1" t="s">
        <v>2541</v>
      </c>
      <c r="Y4" s="3"/>
    </row>
    <row r="5" spans="1:26" hidden="1" x14ac:dyDescent="0.35">
      <c r="A5" s="1" t="s">
        <v>2552</v>
      </c>
      <c r="B5" s="1" t="s">
        <v>37</v>
      </c>
      <c r="C5" s="1" t="s">
        <v>2532</v>
      </c>
      <c r="D5" s="1" t="s">
        <v>2533</v>
      </c>
      <c r="E5" s="1" t="s">
        <v>2534</v>
      </c>
      <c r="F5" s="1" t="s">
        <v>60</v>
      </c>
      <c r="G5" s="1" t="s">
        <v>3990</v>
      </c>
      <c r="H5" s="1" t="s">
        <v>2553</v>
      </c>
      <c r="I5" s="1" t="s">
        <v>23</v>
      </c>
      <c r="J5" s="1" t="s">
        <v>62</v>
      </c>
      <c r="K5" s="4" t="s">
        <v>2536</v>
      </c>
      <c r="L5" s="4" t="s">
        <v>26</v>
      </c>
      <c r="M5" s="4" t="s">
        <v>27</v>
      </c>
      <c r="N5" s="1" t="s">
        <v>28</v>
      </c>
      <c r="O5" s="1" t="s">
        <v>29</v>
      </c>
      <c r="P5" s="1" t="s">
        <v>30</v>
      </c>
      <c r="Q5" s="1" t="s">
        <v>31</v>
      </c>
      <c r="R5" s="1" t="s">
        <v>2554</v>
      </c>
      <c r="S5" s="1" t="s">
        <v>33</v>
      </c>
      <c r="T5" s="1" t="s">
        <v>2555</v>
      </c>
      <c r="U5" s="1" t="s">
        <v>35</v>
      </c>
      <c r="V5" s="1" t="s">
        <v>2539</v>
      </c>
      <c r="W5" s="1" t="s">
        <v>2540</v>
      </c>
      <c r="X5" s="1" t="s">
        <v>2556</v>
      </c>
      <c r="Y5" s="3"/>
    </row>
    <row r="6" spans="1:26" hidden="1" x14ac:dyDescent="0.35">
      <c r="A6" s="1" t="s">
        <v>2557</v>
      </c>
      <c r="B6" s="1" t="s">
        <v>76</v>
      </c>
      <c r="C6" s="1" t="s">
        <v>2558</v>
      </c>
      <c r="D6" s="1" t="s">
        <v>2559</v>
      </c>
      <c r="E6" s="1" t="s">
        <v>2534</v>
      </c>
      <c r="F6" s="1" t="s">
        <v>2560</v>
      </c>
      <c r="G6" s="1" t="s">
        <v>3990</v>
      </c>
      <c r="H6" s="1" t="s">
        <v>2561</v>
      </c>
      <c r="I6" s="1" t="s">
        <v>23</v>
      </c>
      <c r="J6" s="1" t="s">
        <v>2562</v>
      </c>
      <c r="K6" s="4" t="s">
        <v>2563</v>
      </c>
      <c r="L6" s="4" t="s">
        <v>71</v>
      </c>
      <c r="M6" s="4" t="s">
        <v>72</v>
      </c>
      <c r="N6" s="1" t="s">
        <v>28</v>
      </c>
      <c r="O6" s="1" t="s">
        <v>29</v>
      </c>
      <c r="P6" s="1" t="s">
        <v>30</v>
      </c>
      <c r="Q6" s="1" t="s">
        <v>31</v>
      </c>
      <c r="R6" s="1" t="s">
        <v>2564</v>
      </c>
      <c r="S6" s="1" t="s">
        <v>33</v>
      </c>
      <c r="T6" s="1" t="s">
        <v>2565</v>
      </c>
      <c r="U6" s="1" t="s">
        <v>35</v>
      </c>
      <c r="V6" s="1" t="s">
        <v>2566</v>
      </c>
      <c r="W6" s="1" t="s">
        <v>2540</v>
      </c>
      <c r="X6" s="5" t="s">
        <v>2567</v>
      </c>
      <c r="Y6" s="3" t="s">
        <v>2568</v>
      </c>
    </row>
    <row r="7" spans="1:26" hidden="1" x14ac:dyDescent="0.35">
      <c r="A7" s="1" t="s">
        <v>2569</v>
      </c>
      <c r="B7" s="1" t="s">
        <v>76</v>
      </c>
      <c r="C7" s="1" t="s">
        <v>2570</v>
      </c>
      <c r="D7" s="1" t="s">
        <v>2571</v>
      </c>
      <c r="E7" s="1" t="s">
        <v>2534</v>
      </c>
      <c r="F7" s="1" t="s">
        <v>2572</v>
      </c>
      <c r="G7" s="1" t="s">
        <v>3990</v>
      </c>
      <c r="H7" s="1" t="s">
        <v>2573</v>
      </c>
      <c r="I7" s="1" t="s">
        <v>23</v>
      </c>
      <c r="J7" s="1" t="s">
        <v>94</v>
      </c>
      <c r="K7" s="4" t="s">
        <v>2563</v>
      </c>
      <c r="L7" s="4" t="s">
        <v>71</v>
      </c>
      <c r="M7" s="4" t="s">
        <v>72</v>
      </c>
      <c r="N7" s="1" t="s">
        <v>28</v>
      </c>
      <c r="O7" s="1" t="s">
        <v>29</v>
      </c>
      <c r="P7" s="1" t="s">
        <v>30</v>
      </c>
      <c r="Q7" s="1" t="s">
        <v>31</v>
      </c>
      <c r="R7" s="1" t="s">
        <v>2574</v>
      </c>
      <c r="S7" s="1" t="s">
        <v>33</v>
      </c>
      <c r="T7" s="1" t="s">
        <v>2575</v>
      </c>
      <c r="U7" s="1" t="s">
        <v>35</v>
      </c>
      <c r="V7" s="1" t="s">
        <v>2566</v>
      </c>
      <c r="W7" s="1" t="s">
        <v>2540</v>
      </c>
      <c r="X7" s="5" t="s">
        <v>2541</v>
      </c>
      <c r="Y7" s="3" t="s">
        <v>2576</v>
      </c>
    </row>
    <row r="8" spans="1:26" hidden="1" x14ac:dyDescent="0.35">
      <c r="A8" s="1" t="s">
        <v>2577</v>
      </c>
      <c r="B8" s="1" t="s">
        <v>76</v>
      </c>
      <c r="C8" s="1" t="s">
        <v>2558</v>
      </c>
      <c r="D8" s="1" t="s">
        <v>2559</v>
      </c>
      <c r="E8" s="1" t="s">
        <v>2534</v>
      </c>
      <c r="F8" s="1" t="s">
        <v>2578</v>
      </c>
      <c r="G8" s="1" t="s">
        <v>3992</v>
      </c>
      <c r="H8" s="1" t="s">
        <v>68</v>
      </c>
      <c r="I8" s="1" t="s">
        <v>23</v>
      </c>
      <c r="J8" s="1" t="s">
        <v>69</v>
      </c>
      <c r="K8" s="4" t="s">
        <v>2563</v>
      </c>
      <c r="L8" s="4" t="s">
        <v>71</v>
      </c>
      <c r="M8" s="4" t="s">
        <v>72</v>
      </c>
      <c r="N8" s="1" t="s">
        <v>28</v>
      </c>
      <c r="O8" s="1" t="s">
        <v>29</v>
      </c>
      <c r="P8" s="1" t="s">
        <v>30</v>
      </c>
      <c r="Q8" s="1" t="s">
        <v>31</v>
      </c>
      <c r="R8" s="1" t="s">
        <v>2579</v>
      </c>
      <c r="S8" s="1" t="s">
        <v>33</v>
      </c>
      <c r="T8" s="1" t="s">
        <v>2580</v>
      </c>
      <c r="U8" s="1" t="s">
        <v>35</v>
      </c>
      <c r="V8" s="1" t="s">
        <v>2566</v>
      </c>
      <c r="W8" s="1" t="s">
        <v>2540</v>
      </c>
      <c r="X8" s="1" t="s">
        <v>2581</v>
      </c>
      <c r="Y8" s="3"/>
    </row>
    <row r="9" spans="1:26" hidden="1" x14ac:dyDescent="0.35">
      <c r="A9" s="1" t="s">
        <v>2582</v>
      </c>
      <c r="B9" s="1" t="s">
        <v>76</v>
      </c>
      <c r="C9" s="1" t="s">
        <v>2558</v>
      </c>
      <c r="D9" s="1" t="s">
        <v>2559</v>
      </c>
      <c r="E9" s="1" t="s">
        <v>2534</v>
      </c>
      <c r="F9" s="1" t="s">
        <v>2583</v>
      </c>
      <c r="G9" s="1" t="s">
        <v>3992</v>
      </c>
      <c r="H9" s="1" t="s">
        <v>2584</v>
      </c>
      <c r="I9" s="1" t="s">
        <v>23</v>
      </c>
      <c r="J9" s="1" t="s">
        <v>2585</v>
      </c>
      <c r="K9" s="4" t="s">
        <v>2563</v>
      </c>
      <c r="L9" s="4" t="s">
        <v>71</v>
      </c>
      <c r="M9" s="4" t="s">
        <v>72</v>
      </c>
      <c r="N9" s="1" t="s">
        <v>28</v>
      </c>
      <c r="O9" s="1" t="s">
        <v>29</v>
      </c>
      <c r="P9" s="1" t="s">
        <v>30</v>
      </c>
      <c r="Q9" s="1" t="s">
        <v>31</v>
      </c>
      <c r="R9" s="1" t="s">
        <v>2586</v>
      </c>
      <c r="S9" s="1" t="s">
        <v>33</v>
      </c>
      <c r="T9" s="1" t="s">
        <v>2587</v>
      </c>
      <c r="U9" s="1" t="s">
        <v>35</v>
      </c>
      <c r="V9" s="1" t="s">
        <v>2566</v>
      </c>
      <c r="W9" s="1" t="s">
        <v>2540</v>
      </c>
      <c r="X9" s="5" t="s">
        <v>2567</v>
      </c>
      <c r="Y9" s="3"/>
    </row>
    <row r="10" spans="1:26" hidden="1" x14ac:dyDescent="0.35">
      <c r="A10" s="1" t="s">
        <v>2588</v>
      </c>
      <c r="B10" s="1" t="s">
        <v>107</v>
      </c>
      <c r="C10" s="1" t="s">
        <v>2589</v>
      </c>
      <c r="D10" s="1" t="s">
        <v>2590</v>
      </c>
      <c r="E10" s="1" t="s">
        <v>2534</v>
      </c>
      <c r="F10" s="1" t="s">
        <v>2591</v>
      </c>
      <c r="G10" s="1" t="s">
        <v>3990</v>
      </c>
      <c r="H10" s="1" t="s">
        <v>2592</v>
      </c>
      <c r="I10" s="1" t="s">
        <v>23</v>
      </c>
      <c r="J10" s="1" t="s">
        <v>2593</v>
      </c>
      <c r="K10" s="4" t="s">
        <v>101</v>
      </c>
      <c r="L10" s="4" t="s">
        <v>102</v>
      </c>
      <c r="M10" s="4" t="s">
        <v>103</v>
      </c>
      <c r="N10" s="1" t="s">
        <v>28</v>
      </c>
      <c r="O10" s="1" t="s">
        <v>29</v>
      </c>
      <c r="P10" s="1" t="s">
        <v>30</v>
      </c>
      <c r="Q10" s="1" t="s">
        <v>31</v>
      </c>
      <c r="R10" s="1" t="s">
        <v>2594</v>
      </c>
      <c r="S10" s="1" t="s">
        <v>33</v>
      </c>
      <c r="T10" s="1" t="s">
        <v>2595</v>
      </c>
      <c r="U10" s="1" t="s">
        <v>35</v>
      </c>
      <c r="V10" s="1" t="s">
        <v>2566</v>
      </c>
      <c r="W10" s="5" t="s">
        <v>2540</v>
      </c>
      <c r="X10" s="5" t="s">
        <v>2567</v>
      </c>
      <c r="Y10" s="3" t="s">
        <v>2596</v>
      </c>
    </row>
    <row r="11" spans="1:26" hidden="1" x14ac:dyDescent="0.35">
      <c r="A11" s="1" t="s">
        <v>2597</v>
      </c>
      <c r="B11" s="1" t="s">
        <v>107</v>
      </c>
      <c r="C11" s="1" t="s">
        <v>2598</v>
      </c>
      <c r="D11" s="1" t="s">
        <v>2599</v>
      </c>
      <c r="E11" s="1" t="s">
        <v>2534</v>
      </c>
      <c r="F11" s="1" t="s">
        <v>131</v>
      </c>
      <c r="G11" s="1" t="s">
        <v>3992</v>
      </c>
      <c r="H11" s="1" t="s">
        <v>132</v>
      </c>
      <c r="I11" s="1" t="s">
        <v>23</v>
      </c>
      <c r="J11" s="1" t="s">
        <v>133</v>
      </c>
      <c r="K11" s="4" t="s">
        <v>101</v>
      </c>
      <c r="L11" s="4" t="s">
        <v>102</v>
      </c>
      <c r="M11" s="4" t="s">
        <v>103</v>
      </c>
      <c r="N11" s="1" t="s">
        <v>28</v>
      </c>
      <c r="O11" s="1" t="s">
        <v>29</v>
      </c>
      <c r="P11" s="1" t="s">
        <v>30</v>
      </c>
      <c r="Q11" s="1" t="s">
        <v>31</v>
      </c>
      <c r="R11" s="1" t="s">
        <v>2600</v>
      </c>
      <c r="S11" s="1" t="s">
        <v>33</v>
      </c>
      <c r="T11" s="1" t="s">
        <v>2601</v>
      </c>
      <c r="U11" s="1" t="s">
        <v>35</v>
      </c>
      <c r="V11" s="1" t="s">
        <v>2566</v>
      </c>
      <c r="W11" s="5" t="s">
        <v>2567</v>
      </c>
      <c r="X11" s="5" t="s">
        <v>2567</v>
      </c>
      <c r="Y11" s="3"/>
    </row>
    <row r="12" spans="1:26" hidden="1" x14ac:dyDescent="0.35">
      <c r="A12" s="1" t="s">
        <v>2602</v>
      </c>
      <c r="B12" s="1" t="s">
        <v>107</v>
      </c>
      <c r="C12" s="1" t="s">
        <v>2598</v>
      </c>
      <c r="D12" s="1" t="s">
        <v>2599</v>
      </c>
      <c r="E12" s="1" t="s">
        <v>2534</v>
      </c>
      <c r="F12" s="1" t="s">
        <v>137</v>
      </c>
      <c r="G12" s="1" t="s">
        <v>3992</v>
      </c>
      <c r="H12" s="1" t="s">
        <v>2603</v>
      </c>
      <c r="I12" s="1" t="s">
        <v>23</v>
      </c>
      <c r="J12" s="1" t="s">
        <v>133</v>
      </c>
      <c r="K12" s="4" t="s">
        <v>101</v>
      </c>
      <c r="L12" s="4" t="s">
        <v>102</v>
      </c>
      <c r="M12" s="4" t="s">
        <v>103</v>
      </c>
      <c r="N12" s="1" t="s">
        <v>28</v>
      </c>
      <c r="O12" s="1" t="s">
        <v>29</v>
      </c>
      <c r="P12" s="1" t="s">
        <v>30</v>
      </c>
      <c r="Q12" s="1" t="s">
        <v>31</v>
      </c>
      <c r="R12" s="1" t="s">
        <v>2604</v>
      </c>
      <c r="S12" s="1" t="s">
        <v>33</v>
      </c>
      <c r="T12" s="1" t="s">
        <v>2605</v>
      </c>
      <c r="U12" s="1" t="s">
        <v>35</v>
      </c>
      <c r="V12" s="1" t="s">
        <v>2566</v>
      </c>
      <c r="W12" s="5" t="s">
        <v>2567</v>
      </c>
      <c r="X12" s="5" t="s">
        <v>2567</v>
      </c>
      <c r="Y12" s="3"/>
    </row>
    <row r="13" spans="1:26" hidden="1" x14ac:dyDescent="0.35">
      <c r="A13" s="1" t="s">
        <v>2606</v>
      </c>
      <c r="B13" s="1" t="s">
        <v>163</v>
      </c>
      <c r="C13" s="1" t="s">
        <v>2607</v>
      </c>
      <c r="D13" s="1" t="s">
        <v>2608</v>
      </c>
      <c r="E13" s="1" t="s">
        <v>2534</v>
      </c>
      <c r="F13" s="1" t="s">
        <v>2609</v>
      </c>
      <c r="G13" s="1" t="s">
        <v>3992</v>
      </c>
      <c r="H13" s="1" t="s">
        <v>2610</v>
      </c>
      <c r="I13" s="1" t="s">
        <v>23</v>
      </c>
      <c r="J13" s="1" t="s">
        <v>2611</v>
      </c>
      <c r="K13" s="4" t="s">
        <v>363</v>
      </c>
      <c r="L13" s="4" t="s">
        <v>158</v>
      </c>
      <c r="M13" s="4" t="s">
        <v>364</v>
      </c>
      <c r="N13" s="1" t="s">
        <v>28</v>
      </c>
      <c r="O13" s="1" t="s">
        <v>29</v>
      </c>
      <c r="P13" s="1" t="s">
        <v>30</v>
      </c>
      <c r="Q13" s="1" t="s">
        <v>211</v>
      </c>
      <c r="R13" s="1" t="s">
        <v>2612</v>
      </c>
      <c r="S13" s="1" t="s">
        <v>33</v>
      </c>
      <c r="T13" s="1" t="s">
        <v>2613</v>
      </c>
      <c r="U13" s="1" t="s">
        <v>35</v>
      </c>
      <c r="V13" s="1" t="s">
        <v>2614</v>
      </c>
      <c r="W13" s="5" t="s">
        <v>2540</v>
      </c>
      <c r="X13" s="5" t="s">
        <v>2541</v>
      </c>
      <c r="Y13" s="3" t="s">
        <v>2615</v>
      </c>
    </row>
    <row r="14" spans="1:26" hidden="1" x14ac:dyDescent="0.35">
      <c r="A14" s="1" t="s">
        <v>2616</v>
      </c>
      <c r="B14" s="1" t="s">
        <v>163</v>
      </c>
      <c r="C14" s="1" t="s">
        <v>2607</v>
      </c>
      <c r="D14" s="1" t="s">
        <v>2608</v>
      </c>
      <c r="E14" s="1" t="s">
        <v>2534</v>
      </c>
      <c r="F14" s="1" t="s">
        <v>2617</v>
      </c>
      <c r="G14" s="1" t="s">
        <v>3992</v>
      </c>
      <c r="H14" s="1" t="s">
        <v>2618</v>
      </c>
      <c r="I14" s="1" t="s">
        <v>23</v>
      </c>
      <c r="J14" s="1" t="s">
        <v>2619</v>
      </c>
      <c r="K14" s="4" t="s">
        <v>363</v>
      </c>
      <c r="L14" s="4" t="s">
        <v>158</v>
      </c>
      <c r="M14" s="4" t="s">
        <v>364</v>
      </c>
      <c r="N14" s="1" t="s">
        <v>28</v>
      </c>
      <c r="O14" s="1" t="s">
        <v>29</v>
      </c>
      <c r="P14" s="1" t="s">
        <v>30</v>
      </c>
      <c r="Q14" s="1" t="s">
        <v>211</v>
      </c>
      <c r="R14" s="1" t="s">
        <v>2620</v>
      </c>
      <c r="S14" s="1" t="s">
        <v>33</v>
      </c>
      <c r="T14" s="1" t="s">
        <v>2621</v>
      </c>
      <c r="U14" s="1" t="s">
        <v>35</v>
      </c>
      <c r="V14" s="1" t="s">
        <v>2622</v>
      </c>
      <c r="W14" s="5" t="s">
        <v>2540</v>
      </c>
      <c r="X14" s="5" t="s">
        <v>2541</v>
      </c>
      <c r="Y14" s="3" t="s">
        <v>2615</v>
      </c>
    </row>
    <row r="15" spans="1:26" hidden="1" x14ac:dyDescent="0.35">
      <c r="A15" s="1" t="s">
        <v>2623</v>
      </c>
      <c r="B15" s="1" t="s">
        <v>163</v>
      </c>
      <c r="C15" s="1" t="s">
        <v>2607</v>
      </c>
      <c r="D15" s="1" t="s">
        <v>2608</v>
      </c>
      <c r="E15" s="1" t="s">
        <v>2534</v>
      </c>
      <c r="F15" s="1" t="s">
        <v>2624</v>
      </c>
      <c r="G15" s="1" t="s">
        <v>3992</v>
      </c>
      <c r="H15" s="1" t="s">
        <v>2625</v>
      </c>
      <c r="I15" s="1" t="s">
        <v>23</v>
      </c>
      <c r="J15" s="1" t="s">
        <v>2626</v>
      </c>
      <c r="K15" s="4" t="s">
        <v>363</v>
      </c>
      <c r="L15" s="4" t="s">
        <v>158</v>
      </c>
      <c r="M15" s="4" t="s">
        <v>364</v>
      </c>
      <c r="N15" s="1" t="s">
        <v>28</v>
      </c>
      <c r="O15" s="1" t="s">
        <v>29</v>
      </c>
      <c r="P15" s="1" t="s">
        <v>30</v>
      </c>
      <c r="Q15" s="1" t="s">
        <v>31</v>
      </c>
      <c r="R15" s="1" t="s">
        <v>2627</v>
      </c>
      <c r="S15" s="1" t="s">
        <v>33</v>
      </c>
      <c r="T15" s="1" t="s">
        <v>2628</v>
      </c>
      <c r="U15" s="1" t="s">
        <v>35</v>
      </c>
      <c r="V15" s="1" t="s">
        <v>2622</v>
      </c>
      <c r="W15" s="5" t="s">
        <v>2540</v>
      </c>
      <c r="X15" s="5" t="s">
        <v>2567</v>
      </c>
      <c r="Y15" s="3"/>
    </row>
    <row r="16" spans="1:26" hidden="1" x14ac:dyDescent="0.35">
      <c r="A16" s="1" t="s">
        <v>2629</v>
      </c>
      <c r="B16" s="1" t="s">
        <v>163</v>
      </c>
      <c r="C16" s="1" t="s">
        <v>2607</v>
      </c>
      <c r="D16" s="1" t="s">
        <v>2608</v>
      </c>
      <c r="E16" s="1" t="s">
        <v>2534</v>
      </c>
      <c r="F16" s="1" t="s">
        <v>2630</v>
      </c>
      <c r="G16" s="1" t="s">
        <v>3992</v>
      </c>
      <c r="H16" s="1" t="s">
        <v>2631</v>
      </c>
      <c r="I16" s="1" t="s">
        <v>23</v>
      </c>
      <c r="J16" s="1" t="s">
        <v>2632</v>
      </c>
      <c r="K16" s="4" t="s">
        <v>349</v>
      </c>
      <c r="L16" s="4" t="s">
        <v>158</v>
      </c>
      <c r="M16" s="4" t="s">
        <v>350</v>
      </c>
      <c r="N16" s="1" t="s">
        <v>28</v>
      </c>
      <c r="O16" s="1" t="s">
        <v>29</v>
      </c>
      <c r="P16" s="1" t="s">
        <v>30</v>
      </c>
      <c r="Q16" s="1" t="s">
        <v>31</v>
      </c>
      <c r="R16" s="1" t="s">
        <v>2633</v>
      </c>
      <c r="S16" s="1" t="s">
        <v>33</v>
      </c>
      <c r="T16" s="1" t="s">
        <v>2634</v>
      </c>
      <c r="U16" s="1" t="s">
        <v>35</v>
      </c>
      <c r="V16" s="1" t="s">
        <v>2622</v>
      </c>
      <c r="W16" s="5" t="s">
        <v>2540</v>
      </c>
      <c r="X16" s="5" t="s">
        <v>2541</v>
      </c>
      <c r="Y16" s="3"/>
    </row>
    <row r="17" spans="1:25" hidden="1" x14ac:dyDescent="0.35">
      <c r="A17" s="1" t="s">
        <v>2635</v>
      </c>
      <c r="B17" s="1" t="s">
        <v>163</v>
      </c>
      <c r="C17" s="1" t="s">
        <v>2607</v>
      </c>
      <c r="D17" s="1" t="s">
        <v>2608</v>
      </c>
      <c r="E17" s="1" t="s">
        <v>2534</v>
      </c>
      <c r="F17" s="1" t="s">
        <v>2636</v>
      </c>
      <c r="G17" s="1" t="s">
        <v>3992</v>
      </c>
      <c r="H17" s="1" t="s">
        <v>2637</v>
      </c>
      <c r="I17" s="1" t="s">
        <v>23</v>
      </c>
      <c r="J17" s="1" t="s">
        <v>2638</v>
      </c>
      <c r="K17" s="4" t="s">
        <v>349</v>
      </c>
      <c r="L17" s="4" t="s">
        <v>158</v>
      </c>
      <c r="M17" s="4" t="s">
        <v>268</v>
      </c>
      <c r="N17" s="1" t="s">
        <v>28</v>
      </c>
      <c r="O17" s="1" t="s">
        <v>29</v>
      </c>
      <c r="P17" s="1" t="s">
        <v>30</v>
      </c>
      <c r="Q17" s="1" t="s">
        <v>442</v>
      </c>
      <c r="R17" s="1" t="s">
        <v>2639</v>
      </c>
      <c r="S17" s="1" t="s">
        <v>33</v>
      </c>
      <c r="T17" s="1" t="s">
        <v>2640</v>
      </c>
      <c r="U17" s="1" t="s">
        <v>35</v>
      </c>
      <c r="V17" s="1" t="s">
        <v>2641</v>
      </c>
      <c r="W17" s="5" t="s">
        <v>2540</v>
      </c>
      <c r="X17" s="5" t="s">
        <v>2567</v>
      </c>
      <c r="Y17" s="3"/>
    </row>
    <row r="18" spans="1:25" hidden="1" x14ac:dyDescent="0.35">
      <c r="A18" s="1" t="s">
        <v>2642</v>
      </c>
      <c r="B18" s="1" t="s">
        <v>163</v>
      </c>
      <c r="C18" s="1" t="s">
        <v>2607</v>
      </c>
      <c r="D18" s="1" t="s">
        <v>2608</v>
      </c>
      <c r="E18" s="1" t="s">
        <v>2534</v>
      </c>
      <c r="F18" s="1" t="s">
        <v>2643</v>
      </c>
      <c r="G18" s="1" t="s">
        <v>3992</v>
      </c>
      <c r="H18" s="1" t="s">
        <v>2644</v>
      </c>
      <c r="I18" s="1" t="s">
        <v>23</v>
      </c>
      <c r="J18" s="1" t="s">
        <v>2645</v>
      </c>
      <c r="K18" s="4" t="s">
        <v>349</v>
      </c>
      <c r="L18" s="4" t="s">
        <v>158</v>
      </c>
      <c r="M18" s="4" t="s">
        <v>159</v>
      </c>
      <c r="N18" s="1" t="s">
        <v>28</v>
      </c>
      <c r="O18" s="1" t="s">
        <v>29</v>
      </c>
      <c r="P18" s="1" t="s">
        <v>30</v>
      </c>
      <c r="Q18" s="1" t="s">
        <v>31</v>
      </c>
      <c r="R18" s="1" t="s">
        <v>2646</v>
      </c>
      <c r="S18" s="1" t="s">
        <v>33</v>
      </c>
      <c r="T18" s="1" t="s">
        <v>2647</v>
      </c>
      <c r="U18" s="1" t="s">
        <v>35</v>
      </c>
      <c r="V18" s="1" t="s">
        <v>2641</v>
      </c>
      <c r="W18" s="5" t="s">
        <v>2540</v>
      </c>
      <c r="X18" s="5" t="s">
        <v>2567</v>
      </c>
      <c r="Y18" s="3"/>
    </row>
    <row r="19" spans="1:25" hidden="1" x14ac:dyDescent="0.35">
      <c r="A19" s="1" t="s">
        <v>2648</v>
      </c>
      <c r="B19" s="1" t="s">
        <v>163</v>
      </c>
      <c r="C19" s="1" t="s">
        <v>2607</v>
      </c>
      <c r="D19" s="1" t="s">
        <v>2608</v>
      </c>
      <c r="E19" s="1" t="s">
        <v>2534</v>
      </c>
      <c r="F19" s="1" t="s">
        <v>360</v>
      </c>
      <c r="G19" s="1" t="s">
        <v>3992</v>
      </c>
      <c r="H19" s="1" t="s">
        <v>361</v>
      </c>
      <c r="I19" s="1" t="s">
        <v>23</v>
      </c>
      <c r="J19" s="1" t="s">
        <v>362</v>
      </c>
      <c r="K19" s="4" t="s">
        <v>363</v>
      </c>
      <c r="L19" s="4" t="s">
        <v>158</v>
      </c>
      <c r="M19" s="4" t="s">
        <v>364</v>
      </c>
      <c r="N19" s="1" t="s">
        <v>28</v>
      </c>
      <c r="O19" s="1" t="s">
        <v>29</v>
      </c>
      <c r="P19" s="1" t="s">
        <v>30</v>
      </c>
      <c r="Q19" s="1" t="s">
        <v>31</v>
      </c>
      <c r="R19" s="1" t="s">
        <v>2649</v>
      </c>
      <c r="S19" s="1" t="s">
        <v>33</v>
      </c>
      <c r="T19" s="1" t="s">
        <v>2650</v>
      </c>
      <c r="U19" s="1" t="s">
        <v>35</v>
      </c>
      <c r="V19" s="1" t="s">
        <v>2622</v>
      </c>
      <c r="W19" s="5" t="s">
        <v>2540</v>
      </c>
      <c r="X19" s="5" t="s">
        <v>2567</v>
      </c>
      <c r="Y19" s="3"/>
    </row>
    <row r="20" spans="1:25" hidden="1" x14ac:dyDescent="0.35">
      <c r="A20" s="1" t="s">
        <v>2651</v>
      </c>
      <c r="B20" s="1" t="s">
        <v>388</v>
      </c>
      <c r="C20" s="1" t="s">
        <v>2652</v>
      </c>
      <c r="D20" s="1" t="s">
        <v>2653</v>
      </c>
      <c r="E20" s="1" t="s">
        <v>2534</v>
      </c>
      <c r="F20" s="1" t="s">
        <v>2654</v>
      </c>
      <c r="G20" s="1" t="s">
        <v>3991</v>
      </c>
      <c r="H20" s="1" t="s">
        <v>2655</v>
      </c>
      <c r="I20" s="1" t="s">
        <v>23</v>
      </c>
      <c r="J20" s="1" t="s">
        <v>414</v>
      </c>
      <c r="K20" s="4" t="s">
        <v>383</v>
      </c>
      <c r="L20" s="4" t="s">
        <v>26</v>
      </c>
      <c r="M20" s="4" t="s">
        <v>384</v>
      </c>
      <c r="N20" s="1" t="s">
        <v>28</v>
      </c>
      <c r="O20" s="1" t="s">
        <v>29</v>
      </c>
      <c r="P20" s="1" t="s">
        <v>30</v>
      </c>
      <c r="Q20" s="1" t="s">
        <v>31</v>
      </c>
      <c r="R20" s="1" t="s">
        <v>415</v>
      </c>
      <c r="S20" s="1" t="s">
        <v>33</v>
      </c>
      <c r="T20" s="1" t="s">
        <v>2656</v>
      </c>
      <c r="U20" s="1" t="s">
        <v>35</v>
      </c>
      <c r="V20" s="1" t="s">
        <v>2539</v>
      </c>
      <c r="W20" s="5" t="s">
        <v>2657</v>
      </c>
      <c r="X20" s="5" t="s">
        <v>2567</v>
      </c>
      <c r="Y20" s="3"/>
    </row>
    <row r="21" spans="1:25" hidden="1" x14ac:dyDescent="0.35">
      <c r="A21" s="1" t="s">
        <v>2658</v>
      </c>
      <c r="B21" s="1" t="s">
        <v>388</v>
      </c>
      <c r="C21" s="1" t="s">
        <v>2652</v>
      </c>
      <c r="D21" s="1" t="s">
        <v>2653</v>
      </c>
      <c r="E21" s="1" t="s">
        <v>2534</v>
      </c>
      <c r="F21" s="1" t="s">
        <v>2659</v>
      </c>
      <c r="G21" s="1" t="s">
        <v>3991</v>
      </c>
      <c r="H21" s="1" t="s">
        <v>2660</v>
      </c>
      <c r="I21" s="1" t="s">
        <v>23</v>
      </c>
      <c r="J21" s="1" t="s">
        <v>2661</v>
      </c>
      <c r="K21" s="4" t="s">
        <v>383</v>
      </c>
      <c r="L21" s="4" t="s">
        <v>26</v>
      </c>
      <c r="M21" s="4" t="s">
        <v>384</v>
      </c>
      <c r="N21" s="1" t="s">
        <v>28</v>
      </c>
      <c r="O21" s="1" t="s">
        <v>29</v>
      </c>
      <c r="P21" s="1" t="s">
        <v>30</v>
      </c>
      <c r="Q21" s="1" t="s">
        <v>31</v>
      </c>
      <c r="R21" s="1" t="s">
        <v>385</v>
      </c>
      <c r="S21" s="1" t="s">
        <v>2662</v>
      </c>
      <c r="T21" s="1" t="s">
        <v>2663</v>
      </c>
      <c r="U21" s="1" t="s">
        <v>35</v>
      </c>
      <c r="V21" s="6">
        <v>45531</v>
      </c>
      <c r="W21" s="5" t="s">
        <v>2657</v>
      </c>
      <c r="X21" s="5" t="s">
        <v>2567</v>
      </c>
      <c r="Y21" s="3"/>
    </row>
    <row r="22" spans="1:25" hidden="1" x14ac:dyDescent="0.35">
      <c r="A22" s="1" t="s">
        <v>2664</v>
      </c>
      <c r="B22" s="1" t="s">
        <v>388</v>
      </c>
      <c r="C22" s="1" t="s">
        <v>2652</v>
      </c>
      <c r="D22" s="1" t="s">
        <v>2653</v>
      </c>
      <c r="E22" s="1" t="s">
        <v>2534</v>
      </c>
      <c r="F22" s="1" t="s">
        <v>2665</v>
      </c>
      <c r="G22" s="1" t="s">
        <v>3991</v>
      </c>
      <c r="H22" s="1" t="s">
        <v>2666</v>
      </c>
      <c r="I22" s="1" t="s">
        <v>23</v>
      </c>
      <c r="J22" s="1" t="s">
        <v>2667</v>
      </c>
      <c r="K22" s="4" t="s">
        <v>383</v>
      </c>
      <c r="L22" s="4" t="s">
        <v>26</v>
      </c>
      <c r="M22" s="4" t="s">
        <v>384</v>
      </c>
      <c r="N22" s="1" t="s">
        <v>28</v>
      </c>
      <c r="O22" s="1" t="s">
        <v>29</v>
      </c>
      <c r="P22" s="1" t="s">
        <v>30</v>
      </c>
      <c r="Q22" s="1" t="s">
        <v>31</v>
      </c>
      <c r="R22" s="1" t="s">
        <v>385</v>
      </c>
      <c r="S22" s="1" t="s">
        <v>33</v>
      </c>
      <c r="T22" s="1" t="s">
        <v>2668</v>
      </c>
      <c r="U22" s="1" t="s">
        <v>35</v>
      </c>
      <c r="V22" s="1" t="s">
        <v>2622</v>
      </c>
      <c r="W22" s="5" t="s">
        <v>2657</v>
      </c>
      <c r="X22" s="5" t="s">
        <v>2669</v>
      </c>
      <c r="Y22" s="3" t="s">
        <v>2670</v>
      </c>
    </row>
    <row r="23" spans="1:25" hidden="1" x14ac:dyDescent="0.35">
      <c r="A23" s="1" t="s">
        <v>2671</v>
      </c>
      <c r="B23" s="1" t="s">
        <v>388</v>
      </c>
      <c r="C23" s="1" t="s">
        <v>2672</v>
      </c>
      <c r="D23" s="1" t="s">
        <v>2673</v>
      </c>
      <c r="E23" s="1" t="s">
        <v>2534</v>
      </c>
      <c r="F23" s="1" t="s">
        <v>2674</v>
      </c>
      <c r="G23" s="1" t="s">
        <v>3991</v>
      </c>
      <c r="H23" s="1" t="s">
        <v>2675</v>
      </c>
      <c r="I23" s="1" t="s">
        <v>23</v>
      </c>
      <c r="J23" s="1" t="s">
        <v>2676</v>
      </c>
      <c r="K23" s="4" t="s">
        <v>2677</v>
      </c>
      <c r="L23" s="4" t="s">
        <v>26</v>
      </c>
      <c r="M23" s="4" t="s">
        <v>2678</v>
      </c>
      <c r="N23" s="1" t="s">
        <v>28</v>
      </c>
      <c r="O23" s="1" t="s">
        <v>29</v>
      </c>
      <c r="P23" s="1" t="s">
        <v>30</v>
      </c>
      <c r="Q23" s="1" t="s">
        <v>31</v>
      </c>
      <c r="R23" s="1" t="s">
        <v>2679</v>
      </c>
      <c r="S23" s="1" t="s">
        <v>33</v>
      </c>
      <c r="T23" s="1" t="s">
        <v>2680</v>
      </c>
      <c r="U23" s="1" t="s">
        <v>35</v>
      </c>
      <c r="V23" s="1" t="s">
        <v>2622</v>
      </c>
      <c r="W23" s="5" t="s">
        <v>2657</v>
      </c>
      <c r="X23" s="5" t="s">
        <v>2567</v>
      </c>
      <c r="Y23" s="3"/>
    </row>
    <row r="24" spans="1:25" hidden="1" x14ac:dyDescent="0.35">
      <c r="A24" s="1" t="s">
        <v>2681</v>
      </c>
      <c r="B24" s="1" t="s">
        <v>388</v>
      </c>
      <c r="C24" s="1" t="s">
        <v>2672</v>
      </c>
      <c r="D24" s="1" t="s">
        <v>2673</v>
      </c>
      <c r="E24" s="1" t="s">
        <v>2534</v>
      </c>
      <c r="F24" s="1" t="s">
        <v>2682</v>
      </c>
      <c r="G24" s="1" t="s">
        <v>3991</v>
      </c>
      <c r="H24" s="1" t="s">
        <v>2683</v>
      </c>
      <c r="I24" s="1" t="s">
        <v>23</v>
      </c>
      <c r="J24" s="1" t="s">
        <v>2684</v>
      </c>
      <c r="K24" s="4" t="s">
        <v>427</v>
      </c>
      <c r="L24" s="4" t="s">
        <v>26</v>
      </c>
      <c r="M24" s="4" t="s">
        <v>396</v>
      </c>
      <c r="N24" s="1" t="s">
        <v>28</v>
      </c>
      <c r="O24" s="1" t="s">
        <v>29</v>
      </c>
      <c r="P24" s="1" t="s">
        <v>30</v>
      </c>
      <c r="Q24" s="1" t="s">
        <v>31</v>
      </c>
      <c r="R24" s="15" t="s">
        <v>2685</v>
      </c>
      <c r="S24" s="1" t="s">
        <v>33</v>
      </c>
      <c r="T24" s="1" t="s">
        <v>2686</v>
      </c>
      <c r="U24" s="1" t="s">
        <v>35</v>
      </c>
      <c r="V24" s="1" t="s">
        <v>2622</v>
      </c>
      <c r="W24" s="5" t="s">
        <v>2657</v>
      </c>
      <c r="X24" s="5" t="s">
        <v>2556</v>
      </c>
      <c r="Y24" s="3" t="s">
        <v>2670</v>
      </c>
    </row>
    <row r="25" spans="1:25" hidden="1" x14ac:dyDescent="0.35">
      <c r="A25" s="1" t="s">
        <v>2687</v>
      </c>
      <c r="B25" s="1" t="s">
        <v>388</v>
      </c>
      <c r="C25" s="1" t="s">
        <v>2672</v>
      </c>
      <c r="D25" s="1" t="s">
        <v>2673</v>
      </c>
      <c r="E25" s="1" t="s">
        <v>2534</v>
      </c>
      <c r="F25" s="1" t="s">
        <v>2688</v>
      </c>
      <c r="G25" s="1" t="s">
        <v>3991</v>
      </c>
      <c r="H25" s="1" t="s">
        <v>2689</v>
      </c>
      <c r="I25" s="1" t="s">
        <v>23</v>
      </c>
      <c r="J25" s="1" t="s">
        <v>2690</v>
      </c>
      <c r="K25" s="4" t="s">
        <v>427</v>
      </c>
      <c r="L25" s="4" t="s">
        <v>26</v>
      </c>
      <c r="M25" s="4" t="s">
        <v>396</v>
      </c>
      <c r="N25" s="1" t="s">
        <v>28</v>
      </c>
      <c r="O25" s="1" t="s">
        <v>29</v>
      </c>
      <c r="P25" s="1" t="s">
        <v>30</v>
      </c>
      <c r="Q25" s="1" t="s">
        <v>31</v>
      </c>
      <c r="R25" s="1" t="s">
        <v>2691</v>
      </c>
      <c r="S25" s="1" t="s">
        <v>33</v>
      </c>
      <c r="T25" s="1" t="s">
        <v>2692</v>
      </c>
      <c r="U25" s="1" t="s">
        <v>35</v>
      </c>
      <c r="V25" s="1" t="s">
        <v>2622</v>
      </c>
      <c r="W25" s="5" t="s">
        <v>2657</v>
      </c>
      <c r="X25" s="5" t="s">
        <v>2556</v>
      </c>
      <c r="Y25" s="3" t="s">
        <v>2670</v>
      </c>
    </row>
    <row r="26" spans="1:25" hidden="1" x14ac:dyDescent="0.35">
      <c r="A26" s="1" t="s">
        <v>2693</v>
      </c>
      <c r="B26" s="1" t="s">
        <v>388</v>
      </c>
      <c r="C26" s="1" t="s">
        <v>2694</v>
      </c>
      <c r="D26" s="1" t="s">
        <v>2695</v>
      </c>
      <c r="E26" s="1" t="s">
        <v>2534</v>
      </c>
      <c r="F26" s="1" t="s">
        <v>2696</v>
      </c>
      <c r="G26" s="1" t="s">
        <v>3991</v>
      </c>
      <c r="H26" s="1" t="s">
        <v>2697</v>
      </c>
      <c r="I26" s="1" t="s">
        <v>23</v>
      </c>
      <c r="J26" s="1" t="s">
        <v>2698</v>
      </c>
      <c r="K26" s="4" t="s">
        <v>427</v>
      </c>
      <c r="L26" s="4" t="s">
        <v>26</v>
      </c>
      <c r="M26" s="4" t="s">
        <v>396</v>
      </c>
      <c r="N26" s="1" t="s">
        <v>28</v>
      </c>
      <c r="O26" s="1" t="s">
        <v>29</v>
      </c>
      <c r="P26" s="1" t="s">
        <v>30</v>
      </c>
      <c r="Q26" s="1" t="s">
        <v>31</v>
      </c>
      <c r="R26" s="1" t="s">
        <v>2699</v>
      </c>
      <c r="S26" s="1" t="s">
        <v>33</v>
      </c>
      <c r="T26" s="1" t="s">
        <v>2700</v>
      </c>
      <c r="U26" s="1" t="s">
        <v>35</v>
      </c>
      <c r="V26" s="1" t="s">
        <v>2622</v>
      </c>
      <c r="W26" s="5" t="s">
        <v>2657</v>
      </c>
      <c r="X26" s="5" t="s">
        <v>2567</v>
      </c>
      <c r="Y26" s="3"/>
    </row>
    <row r="27" spans="1:25" hidden="1" x14ac:dyDescent="0.35">
      <c r="A27" s="1" t="s">
        <v>2701</v>
      </c>
      <c r="B27" s="1" t="s">
        <v>388</v>
      </c>
      <c r="C27" s="1" t="s">
        <v>2694</v>
      </c>
      <c r="D27" s="1" t="s">
        <v>2695</v>
      </c>
      <c r="E27" s="1" t="s">
        <v>2534</v>
      </c>
      <c r="F27" s="1" t="s">
        <v>2702</v>
      </c>
      <c r="G27" s="1" t="s">
        <v>3991</v>
      </c>
      <c r="H27" s="1" t="s">
        <v>2703</v>
      </c>
      <c r="I27" s="1" t="s">
        <v>23</v>
      </c>
      <c r="J27" s="1" t="s">
        <v>2704</v>
      </c>
      <c r="K27" s="4" t="s">
        <v>1569</v>
      </c>
      <c r="L27" s="4" t="s">
        <v>26</v>
      </c>
      <c r="M27" s="4" t="s">
        <v>384</v>
      </c>
      <c r="N27" s="1" t="s">
        <v>28</v>
      </c>
      <c r="O27" s="1" t="s">
        <v>29</v>
      </c>
      <c r="P27" s="1" t="s">
        <v>30</v>
      </c>
      <c r="Q27" s="1" t="s">
        <v>211</v>
      </c>
      <c r="R27" s="1" t="s">
        <v>2705</v>
      </c>
      <c r="S27" s="1" t="s">
        <v>33</v>
      </c>
      <c r="T27" s="1" t="s">
        <v>2706</v>
      </c>
      <c r="U27" s="1" t="s">
        <v>35</v>
      </c>
      <c r="V27" s="1" t="s">
        <v>2622</v>
      </c>
      <c r="W27" s="5" t="s">
        <v>2657</v>
      </c>
      <c r="X27" s="5" t="s">
        <v>2669</v>
      </c>
      <c r="Y27" s="3"/>
    </row>
    <row r="28" spans="1:25" hidden="1" x14ac:dyDescent="0.35">
      <c r="A28" s="1" t="s">
        <v>2707</v>
      </c>
      <c r="B28" s="1" t="s">
        <v>388</v>
      </c>
      <c r="C28" s="1" t="s">
        <v>2694</v>
      </c>
      <c r="D28" s="1" t="s">
        <v>2695</v>
      </c>
      <c r="E28" s="1" t="s">
        <v>2534</v>
      </c>
      <c r="F28" s="1" t="s">
        <v>2708</v>
      </c>
      <c r="G28" s="1" t="s">
        <v>3991</v>
      </c>
      <c r="H28" s="1" t="s">
        <v>2709</v>
      </c>
      <c r="I28" s="1" t="s">
        <v>23</v>
      </c>
      <c r="J28" s="1" t="s">
        <v>2684</v>
      </c>
      <c r="K28" s="4" t="s">
        <v>427</v>
      </c>
      <c r="L28" s="4" t="s">
        <v>26</v>
      </c>
      <c r="M28" s="4" t="s">
        <v>396</v>
      </c>
      <c r="N28" s="1" t="s">
        <v>28</v>
      </c>
      <c r="O28" s="1" t="s">
        <v>29</v>
      </c>
      <c r="P28" s="1" t="s">
        <v>30</v>
      </c>
      <c r="Q28" s="1" t="s">
        <v>31</v>
      </c>
      <c r="R28" s="1" t="s">
        <v>2710</v>
      </c>
      <c r="S28" s="1" t="s">
        <v>33</v>
      </c>
      <c r="T28" s="1" t="s">
        <v>2711</v>
      </c>
      <c r="U28" s="1" t="s">
        <v>35</v>
      </c>
      <c r="V28" s="1" t="s">
        <v>2622</v>
      </c>
      <c r="W28" s="5" t="s">
        <v>2657</v>
      </c>
      <c r="X28" s="5" t="s">
        <v>2669</v>
      </c>
      <c r="Y28" s="3" t="s">
        <v>2670</v>
      </c>
    </row>
    <row r="29" spans="1:25" hidden="1" x14ac:dyDescent="0.35">
      <c r="A29" s="1" t="s">
        <v>2712</v>
      </c>
      <c r="B29" s="1" t="s">
        <v>388</v>
      </c>
      <c r="C29" s="1" t="s">
        <v>2652</v>
      </c>
      <c r="D29" s="1" t="s">
        <v>2653</v>
      </c>
      <c r="E29" s="1" t="s">
        <v>2534</v>
      </c>
      <c r="F29" s="1" t="s">
        <v>2713</v>
      </c>
      <c r="G29" s="1" t="s">
        <v>3992</v>
      </c>
      <c r="H29" s="1" t="s">
        <v>2714</v>
      </c>
      <c r="I29" s="1" t="s">
        <v>23</v>
      </c>
      <c r="J29" s="1" t="s">
        <v>2715</v>
      </c>
      <c r="K29" s="4" t="s">
        <v>383</v>
      </c>
      <c r="L29" s="4" t="s">
        <v>26</v>
      </c>
      <c r="M29" s="4" t="s">
        <v>384</v>
      </c>
      <c r="N29" s="1" t="s">
        <v>28</v>
      </c>
      <c r="O29" s="1" t="s">
        <v>29</v>
      </c>
      <c r="P29" s="1" t="s">
        <v>30</v>
      </c>
      <c r="Q29" s="1" t="s">
        <v>31</v>
      </c>
      <c r="R29" s="1" t="s">
        <v>421</v>
      </c>
      <c r="S29" s="1" t="s">
        <v>33</v>
      </c>
      <c r="T29" s="1" t="s">
        <v>2716</v>
      </c>
      <c r="U29" s="1" t="s">
        <v>35</v>
      </c>
      <c r="V29" s="1" t="s">
        <v>2622</v>
      </c>
      <c r="W29" s="5" t="s">
        <v>2657</v>
      </c>
      <c r="X29" s="5" t="s">
        <v>2556</v>
      </c>
      <c r="Y29" s="3"/>
    </row>
    <row r="30" spans="1:25" hidden="1" x14ac:dyDescent="0.35">
      <c r="A30" s="1" t="s">
        <v>2717</v>
      </c>
      <c r="B30" s="1" t="s">
        <v>474</v>
      </c>
      <c r="C30" s="1" t="s">
        <v>2718</v>
      </c>
      <c r="D30" s="1" t="s">
        <v>2719</v>
      </c>
      <c r="E30" s="1" t="s">
        <v>2534</v>
      </c>
      <c r="F30" s="1" t="s">
        <v>465</v>
      </c>
      <c r="G30" s="1" t="s">
        <v>3990</v>
      </c>
      <c r="H30" s="1" t="s">
        <v>466</v>
      </c>
      <c r="I30" s="1" t="s">
        <v>23</v>
      </c>
      <c r="J30" s="1" t="s">
        <v>467</v>
      </c>
      <c r="K30" s="4" t="s">
        <v>468</v>
      </c>
      <c r="L30" s="4" t="s">
        <v>469</v>
      </c>
      <c r="M30" s="4" t="s">
        <v>470</v>
      </c>
      <c r="N30" s="1" t="s">
        <v>28</v>
      </c>
      <c r="O30" s="1" t="s">
        <v>29</v>
      </c>
      <c r="P30" s="1" t="s">
        <v>30</v>
      </c>
      <c r="Q30" s="1" t="s">
        <v>31</v>
      </c>
      <c r="R30" s="1" t="s">
        <v>2720</v>
      </c>
      <c r="S30" s="1" t="s">
        <v>33</v>
      </c>
      <c r="T30" s="1" t="s">
        <v>2721</v>
      </c>
      <c r="U30" s="1" t="s">
        <v>35</v>
      </c>
      <c r="V30" s="1" t="s">
        <v>2566</v>
      </c>
      <c r="W30" s="5" t="s">
        <v>2540</v>
      </c>
      <c r="X30" s="7" t="s">
        <v>2581</v>
      </c>
      <c r="Y30" s="8" t="s">
        <v>2596</v>
      </c>
    </row>
    <row r="31" spans="1:25" hidden="1" x14ac:dyDescent="0.35">
      <c r="A31" s="1" t="s">
        <v>2722</v>
      </c>
      <c r="B31" s="1" t="s">
        <v>474</v>
      </c>
      <c r="C31" s="1" t="s">
        <v>2718</v>
      </c>
      <c r="D31" s="1" t="s">
        <v>2719</v>
      </c>
      <c r="E31" s="1" t="s">
        <v>2534</v>
      </c>
      <c r="F31" s="1" t="s">
        <v>2723</v>
      </c>
      <c r="G31" s="1" t="s">
        <v>3990</v>
      </c>
      <c r="H31" s="1" t="s">
        <v>2724</v>
      </c>
      <c r="I31" s="1" t="s">
        <v>23</v>
      </c>
      <c r="J31" s="1" t="s">
        <v>2725</v>
      </c>
      <c r="K31" s="4" t="s">
        <v>468</v>
      </c>
      <c r="L31" s="4" t="s">
        <v>469</v>
      </c>
      <c r="M31" s="4" t="s">
        <v>470</v>
      </c>
      <c r="N31" s="1" t="s">
        <v>28</v>
      </c>
      <c r="O31" s="1" t="s">
        <v>29</v>
      </c>
      <c r="P31" s="1" t="s">
        <v>30</v>
      </c>
      <c r="Q31" s="1" t="s">
        <v>31</v>
      </c>
      <c r="R31" s="1" t="s">
        <v>2726</v>
      </c>
      <c r="S31" s="1" t="s">
        <v>33</v>
      </c>
      <c r="T31" s="1" t="s">
        <v>2727</v>
      </c>
      <c r="U31" s="1" t="s">
        <v>35</v>
      </c>
      <c r="V31" s="1" t="s">
        <v>2566</v>
      </c>
      <c r="W31" s="5" t="s">
        <v>2540</v>
      </c>
      <c r="X31" s="9" t="s">
        <v>2669</v>
      </c>
      <c r="Y31" s="10" t="s">
        <v>2596</v>
      </c>
    </row>
    <row r="32" spans="1:25" hidden="1" x14ac:dyDescent="0.35">
      <c r="A32" s="1" t="s">
        <v>2728</v>
      </c>
      <c r="B32" s="1" t="s">
        <v>474</v>
      </c>
      <c r="C32" s="1" t="s">
        <v>2729</v>
      </c>
      <c r="D32" s="1" t="s">
        <v>2730</v>
      </c>
      <c r="E32" s="1" t="s">
        <v>2534</v>
      </c>
      <c r="F32" s="1" t="s">
        <v>2731</v>
      </c>
      <c r="G32" s="1" t="s">
        <v>3990</v>
      </c>
      <c r="H32" s="1" t="s">
        <v>2732</v>
      </c>
      <c r="I32" s="1" t="s">
        <v>23</v>
      </c>
      <c r="J32" s="1" t="s">
        <v>1546</v>
      </c>
      <c r="K32" s="4" t="s">
        <v>2733</v>
      </c>
      <c r="L32" s="4" t="s">
        <v>469</v>
      </c>
      <c r="M32" s="4" t="s">
        <v>507</v>
      </c>
      <c r="N32" s="1" t="s">
        <v>28</v>
      </c>
      <c r="O32" s="1" t="s">
        <v>29</v>
      </c>
      <c r="P32" s="1" t="s">
        <v>30</v>
      </c>
      <c r="Q32" s="1" t="s">
        <v>211</v>
      </c>
      <c r="R32" s="1" t="s">
        <v>2734</v>
      </c>
      <c r="S32" s="1" t="s">
        <v>33</v>
      </c>
      <c r="T32" s="1" t="s">
        <v>2735</v>
      </c>
      <c r="U32" s="1" t="s">
        <v>35</v>
      </c>
      <c r="V32" s="1" t="s">
        <v>2566</v>
      </c>
      <c r="W32" s="5" t="s">
        <v>2540</v>
      </c>
      <c r="X32" s="11" t="s">
        <v>2669</v>
      </c>
      <c r="Y32" s="8" t="s">
        <v>2596</v>
      </c>
    </row>
    <row r="33" spans="1:25" hidden="1" x14ac:dyDescent="0.35">
      <c r="A33" s="1" t="s">
        <v>2736</v>
      </c>
      <c r="B33" s="1" t="s">
        <v>474</v>
      </c>
      <c r="C33" s="1" t="s">
        <v>2737</v>
      </c>
      <c r="D33" s="1" t="s">
        <v>2738</v>
      </c>
      <c r="E33" s="1" t="s">
        <v>2534</v>
      </c>
      <c r="F33" s="1" t="s">
        <v>484</v>
      </c>
      <c r="G33" s="1" t="s">
        <v>3990</v>
      </c>
      <c r="H33" s="1" t="s">
        <v>485</v>
      </c>
      <c r="I33" s="1" t="s">
        <v>23</v>
      </c>
      <c r="J33" s="1" t="s">
        <v>2739</v>
      </c>
      <c r="K33" s="4" t="s">
        <v>2740</v>
      </c>
      <c r="L33" s="4" t="s">
        <v>469</v>
      </c>
      <c r="M33" s="4" t="s">
        <v>488</v>
      </c>
      <c r="N33" s="1" t="s">
        <v>28</v>
      </c>
      <c r="O33" s="1" t="s">
        <v>29</v>
      </c>
      <c r="P33" s="1" t="s">
        <v>30</v>
      </c>
      <c r="Q33" s="1" t="s">
        <v>31</v>
      </c>
      <c r="R33" s="1" t="s">
        <v>2741</v>
      </c>
      <c r="S33" s="1" t="s">
        <v>33</v>
      </c>
      <c r="T33" s="1" t="s">
        <v>2742</v>
      </c>
      <c r="U33" s="1" t="s">
        <v>35</v>
      </c>
      <c r="V33" s="1" t="s">
        <v>2566</v>
      </c>
      <c r="W33" s="5" t="s">
        <v>2540</v>
      </c>
      <c r="X33" s="9" t="s">
        <v>2669</v>
      </c>
      <c r="Y33" s="10" t="s">
        <v>2596</v>
      </c>
    </row>
    <row r="34" spans="1:25" hidden="1" x14ac:dyDescent="0.35">
      <c r="A34" s="1" t="s">
        <v>2743</v>
      </c>
      <c r="B34" s="1" t="s">
        <v>474</v>
      </c>
      <c r="C34" s="1" t="s">
        <v>2718</v>
      </c>
      <c r="D34" s="1" t="s">
        <v>2719</v>
      </c>
      <c r="E34" s="1" t="s">
        <v>2534</v>
      </c>
      <c r="F34" s="1" t="s">
        <v>2744</v>
      </c>
      <c r="G34" s="1" t="s">
        <v>3990</v>
      </c>
      <c r="H34" s="1" t="s">
        <v>2745</v>
      </c>
      <c r="I34" s="1" t="s">
        <v>23</v>
      </c>
      <c r="J34" s="1" t="s">
        <v>2746</v>
      </c>
      <c r="K34" s="4" t="s">
        <v>468</v>
      </c>
      <c r="L34" s="4" t="s">
        <v>469</v>
      </c>
      <c r="M34" s="4" t="s">
        <v>470</v>
      </c>
      <c r="N34" s="1" t="s">
        <v>28</v>
      </c>
      <c r="O34" s="1" t="s">
        <v>29</v>
      </c>
      <c r="P34" s="1" t="s">
        <v>30</v>
      </c>
      <c r="Q34" s="1" t="s">
        <v>31</v>
      </c>
      <c r="R34" s="1" t="s">
        <v>2747</v>
      </c>
      <c r="S34" s="1" t="s">
        <v>33</v>
      </c>
      <c r="T34" s="1" t="s">
        <v>2748</v>
      </c>
      <c r="U34" s="1" t="s">
        <v>35</v>
      </c>
      <c r="V34" s="1" t="s">
        <v>2566</v>
      </c>
      <c r="W34" s="5" t="s">
        <v>2540</v>
      </c>
      <c r="X34" s="7" t="s">
        <v>2567</v>
      </c>
      <c r="Y34" s="8" t="s">
        <v>2596</v>
      </c>
    </row>
    <row r="35" spans="1:25" hidden="1" x14ac:dyDescent="0.35">
      <c r="A35" s="1" t="s">
        <v>2749</v>
      </c>
      <c r="B35" s="1" t="s">
        <v>474</v>
      </c>
      <c r="C35" s="1" t="s">
        <v>2750</v>
      </c>
      <c r="D35" s="1" t="s">
        <v>2751</v>
      </c>
      <c r="E35" s="1" t="s">
        <v>2534</v>
      </c>
      <c r="F35" s="1" t="s">
        <v>2752</v>
      </c>
      <c r="G35" s="1" t="s">
        <v>3990</v>
      </c>
      <c r="H35" s="1" t="s">
        <v>2753</v>
      </c>
      <c r="I35" s="1" t="s">
        <v>23</v>
      </c>
      <c r="J35" s="1" t="s">
        <v>2754</v>
      </c>
      <c r="K35" s="4" t="s">
        <v>468</v>
      </c>
      <c r="L35" s="4" t="s">
        <v>469</v>
      </c>
      <c r="M35" s="4" t="s">
        <v>470</v>
      </c>
      <c r="N35" s="1" t="s">
        <v>28</v>
      </c>
      <c r="O35" s="1" t="s">
        <v>29</v>
      </c>
      <c r="P35" s="1" t="s">
        <v>30</v>
      </c>
      <c r="Q35" s="1" t="s">
        <v>31</v>
      </c>
      <c r="R35" s="1" t="s">
        <v>2755</v>
      </c>
      <c r="S35" s="1" t="s">
        <v>33</v>
      </c>
      <c r="T35" s="1" t="s">
        <v>2756</v>
      </c>
      <c r="U35" s="1" t="s">
        <v>35</v>
      </c>
      <c r="V35" s="1" t="s">
        <v>2566</v>
      </c>
      <c r="W35" s="5" t="s">
        <v>2540</v>
      </c>
      <c r="X35" s="9" t="s">
        <v>2669</v>
      </c>
      <c r="Y35" s="10" t="s">
        <v>2596</v>
      </c>
    </row>
    <row r="36" spans="1:25" hidden="1" x14ac:dyDescent="0.35">
      <c r="A36" s="1" t="s">
        <v>2757</v>
      </c>
      <c r="B36" s="1" t="s">
        <v>474</v>
      </c>
      <c r="C36" s="1" t="s">
        <v>2750</v>
      </c>
      <c r="D36" s="1" t="s">
        <v>2751</v>
      </c>
      <c r="E36" s="1" t="s">
        <v>2534</v>
      </c>
      <c r="F36" s="1" t="s">
        <v>2758</v>
      </c>
      <c r="G36" s="1" t="s">
        <v>3992</v>
      </c>
      <c r="H36" s="1" t="s">
        <v>2759</v>
      </c>
      <c r="I36" s="1" t="s">
        <v>23</v>
      </c>
      <c r="J36" s="1" t="s">
        <v>2760</v>
      </c>
      <c r="K36" s="4" t="s">
        <v>468</v>
      </c>
      <c r="L36" s="4" t="s">
        <v>469</v>
      </c>
      <c r="M36" s="4" t="s">
        <v>470</v>
      </c>
      <c r="N36" s="1" t="s">
        <v>28</v>
      </c>
      <c r="O36" s="1" t="s">
        <v>29</v>
      </c>
      <c r="P36" s="1" t="s">
        <v>30</v>
      </c>
      <c r="Q36" s="1" t="s">
        <v>31</v>
      </c>
      <c r="R36" s="1" t="s">
        <v>2761</v>
      </c>
      <c r="S36" s="1" t="s">
        <v>33</v>
      </c>
      <c r="T36" s="1" t="s">
        <v>2762</v>
      </c>
      <c r="U36" s="1" t="s">
        <v>35</v>
      </c>
      <c r="V36" s="1" t="s">
        <v>2566</v>
      </c>
      <c r="W36" s="5" t="s">
        <v>2540</v>
      </c>
      <c r="X36" s="7" t="s">
        <v>2567</v>
      </c>
      <c r="Y36" s="8"/>
    </row>
    <row r="37" spans="1:25" hidden="1" x14ac:dyDescent="0.35">
      <c r="A37" s="1" t="s">
        <v>2763</v>
      </c>
      <c r="B37" s="1" t="s">
        <v>474</v>
      </c>
      <c r="C37" s="1" t="s">
        <v>2729</v>
      </c>
      <c r="D37" s="1" t="s">
        <v>2730</v>
      </c>
      <c r="E37" s="1" t="s">
        <v>2534</v>
      </c>
      <c r="F37" s="1" t="s">
        <v>2764</v>
      </c>
      <c r="G37" s="1" t="s">
        <v>3992</v>
      </c>
      <c r="H37" s="1" t="s">
        <v>2765</v>
      </c>
      <c r="I37" s="1" t="s">
        <v>23</v>
      </c>
      <c r="J37" s="1" t="s">
        <v>2766</v>
      </c>
      <c r="K37" s="4" t="s">
        <v>2767</v>
      </c>
      <c r="L37" s="4" t="s">
        <v>469</v>
      </c>
      <c r="M37" s="4" t="s">
        <v>2768</v>
      </c>
      <c r="N37" s="1" t="s">
        <v>28</v>
      </c>
      <c r="O37" s="1" t="s">
        <v>29</v>
      </c>
      <c r="P37" s="1" t="s">
        <v>30</v>
      </c>
      <c r="Q37" s="1" t="s">
        <v>31</v>
      </c>
      <c r="R37" s="1" t="s">
        <v>2769</v>
      </c>
      <c r="S37" s="1" t="s">
        <v>33</v>
      </c>
      <c r="T37" s="1" t="s">
        <v>2770</v>
      </c>
      <c r="U37" s="1" t="s">
        <v>35</v>
      </c>
      <c r="V37" s="1" t="s">
        <v>2566</v>
      </c>
      <c r="W37" s="5" t="s">
        <v>2540</v>
      </c>
      <c r="X37" s="12" t="s">
        <v>2567</v>
      </c>
      <c r="Y37" s="10"/>
    </row>
    <row r="38" spans="1:25" hidden="1" x14ac:dyDescent="0.35">
      <c r="A38" s="1" t="s">
        <v>2771</v>
      </c>
      <c r="B38" s="1" t="s">
        <v>474</v>
      </c>
      <c r="C38" s="1" t="s">
        <v>2729</v>
      </c>
      <c r="D38" s="1" t="s">
        <v>2730</v>
      </c>
      <c r="E38" s="1" t="s">
        <v>2534</v>
      </c>
      <c r="F38" s="1" t="s">
        <v>2772</v>
      </c>
      <c r="G38" s="1" t="s">
        <v>3992</v>
      </c>
      <c r="H38" s="1" t="s">
        <v>2773</v>
      </c>
      <c r="I38" s="1" t="s">
        <v>23</v>
      </c>
      <c r="J38" s="1" t="s">
        <v>2774</v>
      </c>
      <c r="K38" s="4" t="s">
        <v>2733</v>
      </c>
      <c r="L38" s="4" t="s">
        <v>469</v>
      </c>
      <c r="M38" s="4" t="s">
        <v>507</v>
      </c>
      <c r="N38" s="1" t="s">
        <v>28</v>
      </c>
      <c r="O38" s="1" t="s">
        <v>29</v>
      </c>
      <c r="P38" s="1" t="s">
        <v>30</v>
      </c>
      <c r="Q38" s="1" t="s">
        <v>211</v>
      </c>
      <c r="R38" s="1" t="s">
        <v>2775</v>
      </c>
      <c r="S38" s="1" t="s">
        <v>33</v>
      </c>
      <c r="T38" s="1" t="s">
        <v>2776</v>
      </c>
      <c r="U38" s="1" t="s">
        <v>35</v>
      </c>
      <c r="V38" s="1" t="s">
        <v>2566</v>
      </c>
      <c r="W38" s="5" t="s">
        <v>2540</v>
      </c>
      <c r="X38" s="7" t="s">
        <v>2567</v>
      </c>
      <c r="Y38" s="8"/>
    </row>
    <row r="39" spans="1:25" hidden="1" x14ac:dyDescent="0.35">
      <c r="A39" s="1" t="s">
        <v>2777</v>
      </c>
      <c r="B39" s="1" t="s">
        <v>474</v>
      </c>
      <c r="C39" s="1" t="s">
        <v>2729</v>
      </c>
      <c r="D39" s="1" t="s">
        <v>2730</v>
      </c>
      <c r="E39" s="1" t="s">
        <v>2534</v>
      </c>
      <c r="F39" s="1" t="s">
        <v>2778</v>
      </c>
      <c r="G39" s="1" t="s">
        <v>3992</v>
      </c>
      <c r="H39" s="1" t="s">
        <v>2779</v>
      </c>
      <c r="I39" s="1" t="s">
        <v>23</v>
      </c>
      <c r="J39" s="1" t="s">
        <v>2780</v>
      </c>
      <c r="K39" s="4" t="s">
        <v>2733</v>
      </c>
      <c r="L39" s="4" t="s">
        <v>469</v>
      </c>
      <c r="M39" s="4" t="s">
        <v>507</v>
      </c>
      <c r="N39" s="1" t="s">
        <v>28</v>
      </c>
      <c r="O39" s="1" t="s">
        <v>29</v>
      </c>
      <c r="P39" s="1" t="s">
        <v>30</v>
      </c>
      <c r="Q39" s="1" t="s">
        <v>211</v>
      </c>
      <c r="R39" s="1" t="s">
        <v>2781</v>
      </c>
      <c r="S39" s="1" t="s">
        <v>33</v>
      </c>
      <c r="T39" s="1" t="s">
        <v>2782</v>
      </c>
      <c r="U39" s="1" t="s">
        <v>35</v>
      </c>
      <c r="V39" s="1" t="s">
        <v>2566</v>
      </c>
      <c r="W39" s="5" t="s">
        <v>2540</v>
      </c>
      <c r="X39" s="7" t="s">
        <v>2567</v>
      </c>
      <c r="Y39" s="3"/>
    </row>
    <row r="40" spans="1:25" hidden="1" x14ac:dyDescent="0.35">
      <c r="A40" s="1" t="s">
        <v>2783</v>
      </c>
      <c r="B40" s="1" t="s">
        <v>474</v>
      </c>
      <c r="C40" s="1" t="s">
        <v>2737</v>
      </c>
      <c r="D40" s="1" t="s">
        <v>2738</v>
      </c>
      <c r="E40" s="1" t="s">
        <v>2534</v>
      </c>
      <c r="F40" s="1" t="s">
        <v>2784</v>
      </c>
      <c r="G40" s="1" t="s">
        <v>3992</v>
      </c>
      <c r="H40" s="1" t="s">
        <v>2785</v>
      </c>
      <c r="I40" s="1" t="s">
        <v>23</v>
      </c>
      <c r="J40" s="1" t="s">
        <v>2786</v>
      </c>
      <c r="K40" s="4" t="s">
        <v>2740</v>
      </c>
      <c r="L40" s="4" t="s">
        <v>469</v>
      </c>
      <c r="M40" s="4" t="s">
        <v>488</v>
      </c>
      <c r="N40" s="1" t="s">
        <v>28</v>
      </c>
      <c r="O40" s="1" t="s">
        <v>29</v>
      </c>
      <c r="P40" s="1" t="s">
        <v>30</v>
      </c>
      <c r="Q40" s="1" t="s">
        <v>31</v>
      </c>
      <c r="R40" s="1" t="s">
        <v>2787</v>
      </c>
      <c r="S40" s="1" t="s">
        <v>33</v>
      </c>
      <c r="T40" s="1" t="s">
        <v>2788</v>
      </c>
      <c r="U40" s="1" t="s">
        <v>35</v>
      </c>
      <c r="V40" s="1" t="s">
        <v>2566</v>
      </c>
      <c r="W40" s="5" t="s">
        <v>2540</v>
      </c>
      <c r="X40" s="5" t="s">
        <v>2541</v>
      </c>
      <c r="Y40" s="3"/>
    </row>
    <row r="41" spans="1:25" hidden="1" x14ac:dyDescent="0.35">
      <c r="A41" s="1" t="s">
        <v>2789</v>
      </c>
      <c r="B41" s="1" t="s">
        <v>474</v>
      </c>
      <c r="C41" s="1" t="s">
        <v>2737</v>
      </c>
      <c r="D41" s="1" t="s">
        <v>2738</v>
      </c>
      <c r="E41" s="1" t="s">
        <v>2534</v>
      </c>
      <c r="F41" s="1" t="s">
        <v>2790</v>
      </c>
      <c r="G41" s="1" t="s">
        <v>3992</v>
      </c>
      <c r="H41" s="1" t="s">
        <v>2791</v>
      </c>
      <c r="I41" s="1" t="s">
        <v>23</v>
      </c>
      <c r="J41" s="1" t="s">
        <v>2792</v>
      </c>
      <c r="K41" s="4" t="s">
        <v>2740</v>
      </c>
      <c r="L41" s="4" t="s">
        <v>469</v>
      </c>
      <c r="M41" s="4" t="s">
        <v>488</v>
      </c>
      <c r="N41" s="1" t="s">
        <v>28</v>
      </c>
      <c r="O41" s="1" t="s">
        <v>29</v>
      </c>
      <c r="P41" s="1" t="s">
        <v>30</v>
      </c>
      <c r="Q41" s="1" t="s">
        <v>31</v>
      </c>
      <c r="R41" s="1" t="s">
        <v>2793</v>
      </c>
      <c r="S41" s="1" t="s">
        <v>33</v>
      </c>
      <c r="T41" s="1" t="s">
        <v>2794</v>
      </c>
      <c r="U41" s="1" t="s">
        <v>35</v>
      </c>
      <c r="V41" s="1" t="s">
        <v>2566</v>
      </c>
      <c r="W41" s="5" t="s">
        <v>2540</v>
      </c>
      <c r="X41" s="5" t="s">
        <v>2541</v>
      </c>
      <c r="Y41" s="3"/>
    </row>
    <row r="42" spans="1:25" hidden="1" x14ac:dyDescent="0.35">
      <c r="A42" s="1" t="s">
        <v>2795</v>
      </c>
      <c r="B42" s="1" t="s">
        <v>474</v>
      </c>
      <c r="C42" s="1" t="s">
        <v>2718</v>
      </c>
      <c r="D42" s="1" t="s">
        <v>2719</v>
      </c>
      <c r="E42" s="1" t="s">
        <v>2534</v>
      </c>
      <c r="F42" s="1" t="s">
        <v>2796</v>
      </c>
      <c r="G42" s="1" t="s">
        <v>3992</v>
      </c>
      <c r="H42" s="1" t="s">
        <v>2797</v>
      </c>
      <c r="I42" s="1" t="s">
        <v>23</v>
      </c>
      <c r="J42" s="1" t="s">
        <v>2798</v>
      </c>
      <c r="K42" s="4" t="s">
        <v>468</v>
      </c>
      <c r="L42" s="4" t="s">
        <v>469</v>
      </c>
      <c r="M42" s="4" t="s">
        <v>470</v>
      </c>
      <c r="N42" s="1" t="s">
        <v>28</v>
      </c>
      <c r="O42" s="1" t="s">
        <v>29</v>
      </c>
      <c r="P42" s="1" t="s">
        <v>30</v>
      </c>
      <c r="Q42" s="1" t="s">
        <v>31</v>
      </c>
      <c r="R42" s="1" t="s">
        <v>2799</v>
      </c>
      <c r="S42" s="1" t="s">
        <v>33</v>
      </c>
      <c r="T42" s="1" t="s">
        <v>2800</v>
      </c>
      <c r="U42" s="1" t="s">
        <v>35</v>
      </c>
      <c r="V42" s="1" t="s">
        <v>2566</v>
      </c>
      <c r="W42" s="5" t="s">
        <v>2540</v>
      </c>
      <c r="X42" s="5" t="s">
        <v>2669</v>
      </c>
      <c r="Y42" s="3" t="s">
        <v>2670</v>
      </c>
    </row>
    <row r="43" spans="1:25" hidden="1" x14ac:dyDescent="0.35">
      <c r="A43" s="1" t="s">
        <v>2801</v>
      </c>
      <c r="B43" s="1" t="s">
        <v>474</v>
      </c>
      <c r="C43" s="1" t="s">
        <v>2718</v>
      </c>
      <c r="D43" s="1" t="s">
        <v>2719</v>
      </c>
      <c r="E43" s="1" t="s">
        <v>2534</v>
      </c>
      <c r="F43" s="1" t="s">
        <v>2802</v>
      </c>
      <c r="G43" s="1" t="s">
        <v>3992</v>
      </c>
      <c r="H43" s="1" t="s">
        <v>2803</v>
      </c>
      <c r="I43" s="1" t="s">
        <v>23</v>
      </c>
      <c r="J43" s="1" t="s">
        <v>2804</v>
      </c>
      <c r="K43" s="4" t="s">
        <v>468</v>
      </c>
      <c r="L43" s="4" t="s">
        <v>469</v>
      </c>
      <c r="M43" s="4" t="s">
        <v>470</v>
      </c>
      <c r="N43" s="1" t="s">
        <v>28</v>
      </c>
      <c r="O43" s="1" t="s">
        <v>29</v>
      </c>
      <c r="P43" s="1" t="s">
        <v>30</v>
      </c>
      <c r="Q43" s="1" t="s">
        <v>31</v>
      </c>
      <c r="R43" s="1" t="s">
        <v>2805</v>
      </c>
      <c r="S43" s="1" t="s">
        <v>33</v>
      </c>
      <c r="T43" s="1" t="s">
        <v>2806</v>
      </c>
      <c r="U43" s="1" t="s">
        <v>35</v>
      </c>
      <c r="V43" s="1" t="s">
        <v>2566</v>
      </c>
      <c r="W43" s="5" t="s">
        <v>2540</v>
      </c>
      <c r="X43" s="5" t="s">
        <v>2541</v>
      </c>
      <c r="Y43" s="3"/>
    </row>
    <row r="44" spans="1:25" hidden="1" x14ac:dyDescent="0.35">
      <c r="A44" s="1" t="s">
        <v>2807</v>
      </c>
      <c r="B44" s="1" t="s">
        <v>474</v>
      </c>
      <c r="C44" s="1" t="s">
        <v>2718</v>
      </c>
      <c r="D44" s="1" t="s">
        <v>2719</v>
      </c>
      <c r="E44" s="1" t="s">
        <v>2534</v>
      </c>
      <c r="F44" s="1" t="s">
        <v>2808</v>
      </c>
      <c r="G44" s="1" t="s">
        <v>3992</v>
      </c>
      <c r="H44" s="1" t="s">
        <v>2809</v>
      </c>
      <c r="I44" s="1" t="s">
        <v>23</v>
      </c>
      <c r="J44" s="1" t="s">
        <v>2810</v>
      </c>
      <c r="K44" s="4" t="s">
        <v>468</v>
      </c>
      <c r="L44" s="4" t="s">
        <v>469</v>
      </c>
      <c r="M44" s="4" t="s">
        <v>470</v>
      </c>
      <c r="N44" s="1" t="s">
        <v>28</v>
      </c>
      <c r="O44" s="1" t="s">
        <v>29</v>
      </c>
      <c r="P44" s="1" t="s">
        <v>30</v>
      </c>
      <c r="Q44" s="1" t="s">
        <v>31</v>
      </c>
      <c r="R44" s="1" t="s">
        <v>2811</v>
      </c>
      <c r="S44" s="1" t="s">
        <v>33</v>
      </c>
      <c r="T44" s="1" t="s">
        <v>2812</v>
      </c>
      <c r="U44" s="1" t="s">
        <v>35</v>
      </c>
      <c r="V44" s="1" t="s">
        <v>2566</v>
      </c>
      <c r="W44" s="5" t="s">
        <v>2540</v>
      </c>
      <c r="X44" s="5" t="s">
        <v>2556</v>
      </c>
      <c r="Y44" s="3"/>
    </row>
    <row r="45" spans="1:25" hidden="1" x14ac:dyDescent="0.35">
      <c r="A45" s="1" t="s">
        <v>2813</v>
      </c>
      <c r="B45" s="1" t="s">
        <v>722</v>
      </c>
      <c r="C45" s="1" t="s">
        <v>2814</v>
      </c>
      <c r="D45" s="1" t="s">
        <v>2815</v>
      </c>
      <c r="E45" s="1" t="s">
        <v>2534</v>
      </c>
      <c r="F45" s="1" t="s">
        <v>2816</v>
      </c>
      <c r="G45" s="1" t="s">
        <v>3991</v>
      </c>
      <c r="H45" s="1" t="s">
        <v>2817</v>
      </c>
      <c r="I45" s="1" t="s">
        <v>23</v>
      </c>
      <c r="J45" s="1" t="s">
        <v>2818</v>
      </c>
      <c r="K45" s="4" t="s">
        <v>729</v>
      </c>
      <c r="L45" s="4" t="s">
        <v>717</v>
      </c>
      <c r="M45" s="4" t="s">
        <v>718</v>
      </c>
      <c r="N45" s="1" t="s">
        <v>2819</v>
      </c>
      <c r="O45" s="1" t="s">
        <v>29</v>
      </c>
      <c r="P45" s="1" t="s">
        <v>30</v>
      </c>
      <c r="Q45" s="1" t="s">
        <v>31</v>
      </c>
      <c r="R45" s="1" t="s">
        <v>2820</v>
      </c>
      <c r="S45" s="1" t="s">
        <v>33</v>
      </c>
      <c r="T45" s="1" t="s">
        <v>2821</v>
      </c>
      <c r="U45" s="1" t="s">
        <v>35</v>
      </c>
      <c r="V45" s="1" t="s">
        <v>2622</v>
      </c>
      <c r="W45" s="5" t="s">
        <v>2567</v>
      </c>
      <c r="X45" s="5" t="s">
        <v>2567</v>
      </c>
      <c r="Y45" s="3"/>
    </row>
    <row r="46" spans="1:25" hidden="1" x14ac:dyDescent="0.35">
      <c r="A46" s="1" t="s">
        <v>2822</v>
      </c>
      <c r="B46" s="1" t="s">
        <v>722</v>
      </c>
      <c r="C46" s="1" t="s">
        <v>2814</v>
      </c>
      <c r="D46" s="1" t="s">
        <v>2815</v>
      </c>
      <c r="E46" s="1" t="s">
        <v>2534</v>
      </c>
      <c r="F46" s="1" t="s">
        <v>2823</v>
      </c>
      <c r="G46" s="1" t="s">
        <v>3992</v>
      </c>
      <c r="H46" s="1" t="s">
        <v>2824</v>
      </c>
      <c r="I46" s="1" t="s">
        <v>23</v>
      </c>
      <c r="J46" s="1" t="s">
        <v>2825</v>
      </c>
      <c r="K46" s="4" t="s">
        <v>729</v>
      </c>
      <c r="L46" s="4" t="s">
        <v>717</v>
      </c>
      <c r="M46" s="4" t="s">
        <v>718</v>
      </c>
      <c r="N46" s="1" t="s">
        <v>2819</v>
      </c>
      <c r="O46" s="1" t="s">
        <v>29</v>
      </c>
      <c r="P46" s="1" t="s">
        <v>30</v>
      </c>
      <c r="Q46" s="1" t="s">
        <v>31</v>
      </c>
      <c r="R46" s="1" t="s">
        <v>2826</v>
      </c>
      <c r="S46" s="1" t="s">
        <v>33</v>
      </c>
      <c r="T46" s="1" t="s">
        <v>2827</v>
      </c>
      <c r="U46" s="1" t="s">
        <v>35</v>
      </c>
      <c r="V46" s="1" t="s">
        <v>2622</v>
      </c>
      <c r="W46" s="5" t="s">
        <v>2567</v>
      </c>
      <c r="X46" s="5" t="s">
        <v>2567</v>
      </c>
      <c r="Y46" s="3"/>
    </row>
    <row r="47" spans="1:25" hidden="1" x14ac:dyDescent="0.35">
      <c r="A47" s="1" t="s">
        <v>2828</v>
      </c>
      <c r="B47" s="1" t="s">
        <v>722</v>
      </c>
      <c r="C47" s="1" t="s">
        <v>2814</v>
      </c>
      <c r="D47" s="1" t="s">
        <v>2815</v>
      </c>
      <c r="E47" s="1" t="s">
        <v>2534</v>
      </c>
      <c r="F47" s="1" t="s">
        <v>2829</v>
      </c>
      <c r="G47" s="1" t="s">
        <v>3992</v>
      </c>
      <c r="H47" s="1" t="s">
        <v>2830</v>
      </c>
      <c r="I47" s="1" t="s">
        <v>23</v>
      </c>
      <c r="J47" s="1" t="s">
        <v>2831</v>
      </c>
      <c r="K47" s="4" t="s">
        <v>729</v>
      </c>
      <c r="L47" s="4" t="s">
        <v>717</v>
      </c>
      <c r="M47" s="4" t="s">
        <v>718</v>
      </c>
      <c r="N47" s="1" t="s">
        <v>2819</v>
      </c>
      <c r="O47" s="1" t="s">
        <v>29</v>
      </c>
      <c r="P47" s="1" t="s">
        <v>30</v>
      </c>
      <c r="Q47" s="1" t="s">
        <v>31</v>
      </c>
      <c r="R47" s="1" t="s">
        <v>2832</v>
      </c>
      <c r="S47" s="1" t="s">
        <v>33</v>
      </c>
      <c r="T47" s="1" t="s">
        <v>2833</v>
      </c>
      <c r="U47" s="1" t="s">
        <v>35</v>
      </c>
      <c r="V47" s="1" t="s">
        <v>2622</v>
      </c>
      <c r="W47" s="5" t="s">
        <v>2567</v>
      </c>
      <c r="X47" s="5" t="s">
        <v>2567</v>
      </c>
      <c r="Y47" s="3"/>
    </row>
    <row r="48" spans="1:25" hidden="1" x14ac:dyDescent="0.35">
      <c r="A48" s="1" t="s">
        <v>2834</v>
      </c>
      <c r="B48" s="1" t="s">
        <v>722</v>
      </c>
      <c r="C48" s="1" t="s">
        <v>2814</v>
      </c>
      <c r="D48" s="1" t="s">
        <v>2815</v>
      </c>
      <c r="E48" s="1" t="s">
        <v>2534</v>
      </c>
      <c r="F48" s="1" t="s">
        <v>2835</v>
      </c>
      <c r="G48" s="1" t="s">
        <v>3992</v>
      </c>
      <c r="H48" s="1" t="s">
        <v>2836</v>
      </c>
      <c r="I48" s="1" t="s">
        <v>23</v>
      </c>
      <c r="J48" s="1" t="s">
        <v>2837</v>
      </c>
      <c r="K48" s="4" t="s">
        <v>729</v>
      </c>
      <c r="L48" s="4" t="s">
        <v>717</v>
      </c>
      <c r="M48" s="4" t="s">
        <v>718</v>
      </c>
      <c r="N48" s="1" t="s">
        <v>2819</v>
      </c>
      <c r="O48" s="1" t="s">
        <v>29</v>
      </c>
      <c r="P48" s="1" t="s">
        <v>30</v>
      </c>
      <c r="Q48" s="1" t="s">
        <v>31</v>
      </c>
      <c r="R48" s="1" t="s">
        <v>2838</v>
      </c>
      <c r="S48" s="1" t="s">
        <v>33</v>
      </c>
      <c r="T48" s="1" t="s">
        <v>2839</v>
      </c>
      <c r="U48" s="1" t="s">
        <v>35</v>
      </c>
      <c r="V48" s="1" t="s">
        <v>2622</v>
      </c>
      <c r="W48" s="5" t="s">
        <v>2567</v>
      </c>
      <c r="X48" s="5" t="s">
        <v>2567</v>
      </c>
      <c r="Y48" s="3"/>
    </row>
    <row r="49" spans="1:25" hidden="1" x14ac:dyDescent="0.35">
      <c r="A49" s="1" t="s">
        <v>2840</v>
      </c>
      <c r="B49" s="1" t="s">
        <v>722</v>
      </c>
      <c r="C49" s="1" t="s">
        <v>2814</v>
      </c>
      <c r="D49" s="1" t="s">
        <v>2815</v>
      </c>
      <c r="E49" s="1" t="s">
        <v>2534</v>
      </c>
      <c r="F49" s="1" t="s">
        <v>2841</v>
      </c>
      <c r="G49" s="1" t="s">
        <v>3992</v>
      </c>
      <c r="H49" s="1" t="s">
        <v>743</v>
      </c>
      <c r="I49" s="1" t="s">
        <v>23</v>
      </c>
      <c r="J49" s="1" t="s">
        <v>744</v>
      </c>
      <c r="K49" s="4" t="s">
        <v>729</v>
      </c>
      <c r="L49" s="4" t="s">
        <v>717</v>
      </c>
      <c r="M49" s="4" t="s">
        <v>718</v>
      </c>
      <c r="N49" s="1" t="s">
        <v>2819</v>
      </c>
      <c r="O49" s="1" t="s">
        <v>29</v>
      </c>
      <c r="P49" s="1" t="s">
        <v>30</v>
      </c>
      <c r="Q49" s="1" t="s">
        <v>31</v>
      </c>
      <c r="R49" s="1" t="s">
        <v>2842</v>
      </c>
      <c r="S49" s="1" t="s">
        <v>33</v>
      </c>
      <c r="T49" s="1" t="s">
        <v>2843</v>
      </c>
      <c r="U49" s="1" t="s">
        <v>35</v>
      </c>
      <c r="V49" s="1" t="s">
        <v>2622</v>
      </c>
      <c r="W49" s="5" t="s">
        <v>2567</v>
      </c>
      <c r="X49" s="5" t="s">
        <v>2567</v>
      </c>
      <c r="Y49" s="3"/>
    </row>
    <row r="50" spans="1:25" hidden="1" x14ac:dyDescent="0.35">
      <c r="A50" s="1" t="s">
        <v>2844</v>
      </c>
      <c r="B50" s="1" t="s">
        <v>722</v>
      </c>
      <c r="C50" s="1" t="s">
        <v>2845</v>
      </c>
      <c r="D50" s="1" t="s">
        <v>2846</v>
      </c>
      <c r="E50" s="1" t="s">
        <v>2534</v>
      </c>
      <c r="F50" s="1" t="s">
        <v>2847</v>
      </c>
      <c r="G50" s="1" t="s">
        <v>3992</v>
      </c>
      <c r="H50" s="1" t="s">
        <v>2848</v>
      </c>
      <c r="I50" s="1" t="s">
        <v>23</v>
      </c>
      <c r="J50" s="1" t="s">
        <v>2849</v>
      </c>
      <c r="K50" s="4" t="s">
        <v>716</v>
      </c>
      <c r="L50" s="4" t="s">
        <v>717</v>
      </c>
      <c r="M50" s="4" t="s">
        <v>718</v>
      </c>
      <c r="N50" s="1" t="s">
        <v>28</v>
      </c>
      <c r="O50" s="1" t="s">
        <v>29</v>
      </c>
      <c r="P50" s="1" t="s">
        <v>30</v>
      </c>
      <c r="Q50" s="1" t="s">
        <v>31</v>
      </c>
      <c r="R50" s="1" t="s">
        <v>2850</v>
      </c>
      <c r="S50" s="1" t="s">
        <v>33</v>
      </c>
      <c r="T50" s="1" t="s">
        <v>2851</v>
      </c>
      <c r="U50" s="1" t="s">
        <v>35</v>
      </c>
      <c r="V50" s="1" t="s">
        <v>2622</v>
      </c>
      <c r="W50" s="5" t="s">
        <v>2567</v>
      </c>
      <c r="X50" s="5" t="s">
        <v>2567</v>
      </c>
      <c r="Y50" s="3"/>
    </row>
    <row r="51" spans="1:25" hidden="1" x14ac:dyDescent="0.35">
      <c r="A51" s="1" t="s">
        <v>2852</v>
      </c>
      <c r="B51" s="1" t="s">
        <v>802</v>
      </c>
      <c r="C51" s="1" t="s">
        <v>2853</v>
      </c>
      <c r="D51" s="1" t="s">
        <v>2854</v>
      </c>
      <c r="E51" s="1" t="s">
        <v>2534</v>
      </c>
      <c r="F51" s="1" t="s">
        <v>2855</v>
      </c>
      <c r="G51" s="1" t="s">
        <v>3992</v>
      </c>
      <c r="H51" s="1" t="s">
        <v>2856</v>
      </c>
      <c r="I51" s="1" t="s">
        <v>23</v>
      </c>
      <c r="J51" s="1" t="s">
        <v>2857</v>
      </c>
      <c r="K51" s="4" t="s">
        <v>797</v>
      </c>
      <c r="L51" s="4" t="s">
        <v>798</v>
      </c>
      <c r="M51" s="4" t="s">
        <v>2858</v>
      </c>
      <c r="N51" s="1" t="s">
        <v>28</v>
      </c>
      <c r="O51" s="1" t="s">
        <v>29</v>
      </c>
      <c r="P51" s="1" t="s">
        <v>30</v>
      </c>
      <c r="Q51" s="1" t="s">
        <v>31</v>
      </c>
      <c r="R51" s="1" t="s">
        <v>2859</v>
      </c>
      <c r="S51" s="1" t="s">
        <v>33</v>
      </c>
      <c r="T51" s="1" t="s">
        <v>2860</v>
      </c>
      <c r="U51" s="1" t="s">
        <v>35</v>
      </c>
      <c r="V51" s="1" t="s">
        <v>2861</v>
      </c>
      <c r="W51" s="5" t="s">
        <v>2540</v>
      </c>
      <c r="X51" s="5" t="s">
        <v>2567</v>
      </c>
      <c r="Y51" s="3"/>
    </row>
    <row r="52" spans="1:25" hidden="1" x14ac:dyDescent="0.35">
      <c r="A52" s="1" t="s">
        <v>2862</v>
      </c>
      <c r="B52" s="1" t="s">
        <v>802</v>
      </c>
      <c r="C52" s="1" t="s">
        <v>2853</v>
      </c>
      <c r="D52" s="1" t="s">
        <v>2854</v>
      </c>
      <c r="E52" s="1" t="s">
        <v>2534</v>
      </c>
      <c r="F52" s="1" t="s">
        <v>2863</v>
      </c>
      <c r="G52" s="1" t="s">
        <v>3992</v>
      </c>
      <c r="H52" s="1" t="s">
        <v>2864</v>
      </c>
      <c r="I52" s="1" t="s">
        <v>23</v>
      </c>
      <c r="J52" s="1" t="s">
        <v>2865</v>
      </c>
      <c r="K52" s="4" t="s">
        <v>797</v>
      </c>
      <c r="L52" s="4" t="s">
        <v>798</v>
      </c>
      <c r="M52" s="4" t="s">
        <v>2866</v>
      </c>
      <c r="N52" s="1" t="s">
        <v>28</v>
      </c>
      <c r="O52" s="1" t="s">
        <v>29</v>
      </c>
      <c r="P52" s="1" t="s">
        <v>30</v>
      </c>
      <c r="Q52" s="1" t="s">
        <v>31</v>
      </c>
      <c r="R52" s="1" t="s">
        <v>2867</v>
      </c>
      <c r="S52" s="1" t="s">
        <v>2662</v>
      </c>
      <c r="T52" s="3" t="s">
        <v>2868</v>
      </c>
      <c r="U52" s="1" t="s">
        <v>35</v>
      </c>
      <c r="V52" s="1" t="s">
        <v>2861</v>
      </c>
      <c r="W52" s="5" t="s">
        <v>2540</v>
      </c>
      <c r="X52" s="5" t="s">
        <v>2567</v>
      </c>
      <c r="Y52" s="3"/>
    </row>
    <row r="53" spans="1:25" hidden="1" x14ac:dyDescent="0.35">
      <c r="A53" s="1" t="s">
        <v>2869</v>
      </c>
      <c r="B53" s="1" t="s">
        <v>802</v>
      </c>
      <c r="C53" s="1" t="s">
        <v>2853</v>
      </c>
      <c r="D53" s="1" t="s">
        <v>2854</v>
      </c>
      <c r="E53" s="1" t="s">
        <v>2534</v>
      </c>
      <c r="F53" s="1" t="s">
        <v>2870</v>
      </c>
      <c r="G53" s="1" t="s">
        <v>3992</v>
      </c>
      <c r="H53" s="1" t="s">
        <v>2871</v>
      </c>
      <c r="I53" s="1" t="s">
        <v>23</v>
      </c>
      <c r="J53" s="1" t="s">
        <v>2872</v>
      </c>
      <c r="K53" s="4" t="s">
        <v>797</v>
      </c>
      <c r="L53" s="4" t="s">
        <v>798</v>
      </c>
      <c r="M53" s="4" t="s">
        <v>2866</v>
      </c>
      <c r="N53" s="1" t="s">
        <v>28</v>
      </c>
      <c r="O53" s="1" t="s">
        <v>29</v>
      </c>
      <c r="P53" s="1" t="s">
        <v>30</v>
      </c>
      <c r="Q53" s="1" t="s">
        <v>31</v>
      </c>
      <c r="R53" s="1" t="s">
        <v>2873</v>
      </c>
      <c r="S53" s="1" t="s">
        <v>2662</v>
      </c>
      <c r="T53" s="3" t="s">
        <v>2874</v>
      </c>
      <c r="U53" s="1" t="s">
        <v>35</v>
      </c>
      <c r="V53" s="1" t="s">
        <v>2861</v>
      </c>
      <c r="W53" s="5" t="s">
        <v>2540</v>
      </c>
      <c r="X53" s="5" t="s">
        <v>2567</v>
      </c>
      <c r="Y53" s="3"/>
    </row>
    <row r="54" spans="1:25" hidden="1" x14ac:dyDescent="0.35">
      <c r="A54" s="1" t="s">
        <v>2875</v>
      </c>
      <c r="B54" s="1" t="s">
        <v>802</v>
      </c>
      <c r="C54" s="1" t="s">
        <v>2853</v>
      </c>
      <c r="D54" s="1" t="s">
        <v>2854</v>
      </c>
      <c r="E54" s="1" t="s">
        <v>2534</v>
      </c>
      <c r="F54" s="1" t="s">
        <v>2876</v>
      </c>
      <c r="G54" s="1" t="s">
        <v>3992</v>
      </c>
      <c r="H54" s="1" t="s">
        <v>980</v>
      </c>
      <c r="I54" s="1" t="s">
        <v>23</v>
      </c>
      <c r="J54" s="1" t="s">
        <v>2877</v>
      </c>
      <c r="K54" s="4" t="s">
        <v>797</v>
      </c>
      <c r="L54" s="4" t="s">
        <v>798</v>
      </c>
      <c r="M54" s="4" t="s">
        <v>799</v>
      </c>
      <c r="N54" s="1" t="s">
        <v>28</v>
      </c>
      <c r="O54" s="1" t="s">
        <v>29</v>
      </c>
      <c r="P54" s="1" t="s">
        <v>30</v>
      </c>
      <c r="Q54" s="1" t="s">
        <v>31</v>
      </c>
      <c r="R54" s="1" t="s">
        <v>982</v>
      </c>
      <c r="S54" s="1" t="s">
        <v>2662</v>
      </c>
      <c r="T54" s="3" t="s">
        <v>2878</v>
      </c>
      <c r="U54" s="1" t="s">
        <v>35</v>
      </c>
      <c r="V54" s="1" t="s">
        <v>2861</v>
      </c>
      <c r="W54" s="5" t="s">
        <v>2540</v>
      </c>
      <c r="X54" s="5" t="s">
        <v>2567</v>
      </c>
      <c r="Y54" s="3"/>
    </row>
    <row r="55" spans="1:25" hidden="1" x14ac:dyDescent="0.35">
      <c r="A55" s="1" t="s">
        <v>2879</v>
      </c>
      <c r="B55" s="1" t="s">
        <v>802</v>
      </c>
      <c r="C55" s="1" t="s">
        <v>2853</v>
      </c>
      <c r="D55" s="1" t="s">
        <v>2854</v>
      </c>
      <c r="E55" s="1" t="s">
        <v>2534</v>
      </c>
      <c r="F55" s="1" t="s">
        <v>2880</v>
      </c>
      <c r="G55" s="1" t="s">
        <v>3992</v>
      </c>
      <c r="H55" s="1" t="s">
        <v>2881</v>
      </c>
      <c r="I55" s="1" t="s">
        <v>23</v>
      </c>
      <c r="J55" s="1" t="s">
        <v>2882</v>
      </c>
      <c r="K55" s="4" t="s">
        <v>797</v>
      </c>
      <c r="L55" s="4" t="s">
        <v>798</v>
      </c>
      <c r="M55" s="4" t="s">
        <v>799</v>
      </c>
      <c r="N55" s="1" t="s">
        <v>28</v>
      </c>
      <c r="O55" s="1" t="s">
        <v>29</v>
      </c>
      <c r="P55" s="1" t="s">
        <v>30</v>
      </c>
      <c r="Q55" s="1" t="s">
        <v>31</v>
      </c>
      <c r="R55" s="1" t="s">
        <v>2883</v>
      </c>
      <c r="S55" s="1" t="s">
        <v>2662</v>
      </c>
      <c r="T55" s="1" t="s">
        <v>2884</v>
      </c>
      <c r="U55" s="1" t="s">
        <v>35</v>
      </c>
      <c r="V55" s="1" t="s">
        <v>2861</v>
      </c>
      <c r="W55" s="5" t="s">
        <v>2540</v>
      </c>
      <c r="X55" s="5" t="s">
        <v>2567</v>
      </c>
      <c r="Y55" s="3"/>
    </row>
    <row r="56" spans="1:25" hidden="1" x14ac:dyDescent="0.35">
      <c r="A56" s="1" t="s">
        <v>2885</v>
      </c>
      <c r="B56" s="1" t="s">
        <v>1089</v>
      </c>
      <c r="C56" s="1" t="s">
        <v>2886</v>
      </c>
      <c r="D56" s="1" t="s">
        <v>2887</v>
      </c>
      <c r="E56" s="1" t="s">
        <v>2534</v>
      </c>
      <c r="F56" s="1" t="s">
        <v>2888</v>
      </c>
      <c r="G56" s="1" t="s">
        <v>3990</v>
      </c>
      <c r="H56" s="1" t="s">
        <v>2889</v>
      </c>
      <c r="I56" s="1" t="s">
        <v>23</v>
      </c>
      <c r="J56" s="1" t="s">
        <v>2890</v>
      </c>
      <c r="K56" s="4" t="s">
        <v>1187</v>
      </c>
      <c r="L56" s="4" t="s">
        <v>469</v>
      </c>
      <c r="M56" s="4" t="s">
        <v>1188</v>
      </c>
      <c r="N56" s="1" t="s">
        <v>28</v>
      </c>
      <c r="O56" s="1" t="s">
        <v>29</v>
      </c>
      <c r="P56" s="1" t="s">
        <v>30</v>
      </c>
      <c r="Q56" s="1" t="s">
        <v>31</v>
      </c>
      <c r="R56" s="1" t="s">
        <v>2891</v>
      </c>
      <c r="S56" s="1" t="s">
        <v>33</v>
      </c>
      <c r="T56" s="1" t="s">
        <v>2892</v>
      </c>
      <c r="U56" s="1" t="s">
        <v>35</v>
      </c>
      <c r="V56" s="1" t="s">
        <v>2566</v>
      </c>
      <c r="W56" s="5" t="s">
        <v>2540</v>
      </c>
      <c r="X56" s="5" t="s">
        <v>2567</v>
      </c>
      <c r="Y56" s="3" t="s">
        <v>2893</v>
      </c>
    </row>
    <row r="57" spans="1:25" hidden="1" x14ac:dyDescent="0.35">
      <c r="A57" s="1" t="s">
        <v>2894</v>
      </c>
      <c r="B57" s="1" t="s">
        <v>1089</v>
      </c>
      <c r="C57" s="1" t="s">
        <v>2886</v>
      </c>
      <c r="D57" s="1" t="s">
        <v>2887</v>
      </c>
      <c r="E57" s="1" t="s">
        <v>2534</v>
      </c>
      <c r="F57" s="1" t="s">
        <v>2895</v>
      </c>
      <c r="G57" s="1" t="s">
        <v>3990</v>
      </c>
      <c r="H57" s="1" t="s">
        <v>2896</v>
      </c>
      <c r="I57" s="1" t="s">
        <v>23</v>
      </c>
      <c r="J57" s="1" t="s">
        <v>2897</v>
      </c>
      <c r="K57" s="4" t="s">
        <v>2898</v>
      </c>
      <c r="L57" s="4" t="s">
        <v>469</v>
      </c>
      <c r="M57" s="4" t="s">
        <v>1195</v>
      </c>
      <c r="N57" s="1" t="s">
        <v>28</v>
      </c>
      <c r="O57" s="1" t="s">
        <v>29</v>
      </c>
      <c r="P57" s="1" t="s">
        <v>30</v>
      </c>
      <c r="Q57" s="1" t="s">
        <v>31</v>
      </c>
      <c r="R57" s="1" t="s">
        <v>2899</v>
      </c>
      <c r="S57" s="1" t="s">
        <v>33</v>
      </c>
      <c r="T57" s="1" t="s">
        <v>2900</v>
      </c>
      <c r="U57" s="1" t="s">
        <v>35</v>
      </c>
      <c r="V57" s="1" t="s">
        <v>2566</v>
      </c>
      <c r="W57" s="5" t="s">
        <v>2540</v>
      </c>
      <c r="X57" s="5" t="s">
        <v>2669</v>
      </c>
      <c r="Y57" s="3" t="s">
        <v>2901</v>
      </c>
    </row>
    <row r="58" spans="1:25" hidden="1" x14ac:dyDescent="0.35">
      <c r="A58" s="1" t="s">
        <v>2902</v>
      </c>
      <c r="B58" s="1" t="s">
        <v>1089</v>
      </c>
      <c r="C58" s="1" t="s">
        <v>2886</v>
      </c>
      <c r="D58" s="1" t="s">
        <v>2887</v>
      </c>
      <c r="E58" s="1" t="s">
        <v>2534</v>
      </c>
      <c r="F58" s="1" t="s">
        <v>2903</v>
      </c>
      <c r="G58" s="1" t="s">
        <v>3990</v>
      </c>
      <c r="H58" s="1" t="s">
        <v>2904</v>
      </c>
      <c r="I58" s="1" t="s">
        <v>23</v>
      </c>
      <c r="J58" s="1" t="s">
        <v>2905</v>
      </c>
      <c r="K58" s="4" t="s">
        <v>541</v>
      </c>
      <c r="L58" s="4" t="s">
        <v>469</v>
      </c>
      <c r="M58" s="4" t="s">
        <v>542</v>
      </c>
      <c r="N58" s="1" t="s">
        <v>28</v>
      </c>
      <c r="O58" s="1" t="s">
        <v>29</v>
      </c>
      <c r="P58" s="1" t="s">
        <v>30</v>
      </c>
      <c r="Q58" s="1" t="s">
        <v>31</v>
      </c>
      <c r="R58" s="1" t="s">
        <v>2906</v>
      </c>
      <c r="S58" s="1" t="s">
        <v>33</v>
      </c>
      <c r="T58" s="1" t="s">
        <v>2907</v>
      </c>
      <c r="U58" s="1" t="s">
        <v>35</v>
      </c>
      <c r="V58" s="1" t="s">
        <v>2566</v>
      </c>
      <c r="W58" s="5" t="s">
        <v>2540</v>
      </c>
      <c r="X58" s="5" t="s">
        <v>2567</v>
      </c>
      <c r="Y58" s="3"/>
    </row>
    <row r="59" spans="1:25" hidden="1" x14ac:dyDescent="0.35">
      <c r="A59" s="1" t="s">
        <v>2908</v>
      </c>
      <c r="B59" s="1" t="s">
        <v>1089</v>
      </c>
      <c r="C59" s="1" t="s">
        <v>2886</v>
      </c>
      <c r="D59" s="1" t="s">
        <v>2887</v>
      </c>
      <c r="E59" s="1" t="s">
        <v>2534</v>
      </c>
      <c r="F59" s="1" t="s">
        <v>1128</v>
      </c>
      <c r="G59" s="1" t="s">
        <v>3992</v>
      </c>
      <c r="H59" s="1" t="s">
        <v>1129</v>
      </c>
      <c r="I59" s="1" t="s">
        <v>23</v>
      </c>
      <c r="J59" s="1" t="s">
        <v>2909</v>
      </c>
      <c r="K59" s="4" t="s">
        <v>1131</v>
      </c>
      <c r="L59" s="4" t="s">
        <v>469</v>
      </c>
      <c r="M59" s="4" t="s">
        <v>1132</v>
      </c>
      <c r="N59" s="1" t="s">
        <v>28</v>
      </c>
      <c r="O59" s="1" t="s">
        <v>29</v>
      </c>
      <c r="P59" s="1" t="s">
        <v>30</v>
      </c>
      <c r="Q59" s="1" t="s">
        <v>31</v>
      </c>
      <c r="R59" s="1" t="s">
        <v>2910</v>
      </c>
      <c r="S59" s="1" t="s">
        <v>33</v>
      </c>
      <c r="T59" s="1" t="s">
        <v>2911</v>
      </c>
      <c r="U59" s="1" t="s">
        <v>35</v>
      </c>
      <c r="V59" s="1" t="s">
        <v>2566</v>
      </c>
      <c r="W59" s="5" t="s">
        <v>2540</v>
      </c>
      <c r="X59" s="5" t="s">
        <v>2567</v>
      </c>
      <c r="Y59" s="3" t="s">
        <v>2912</v>
      </c>
    </row>
    <row r="60" spans="1:25" hidden="1" x14ac:dyDescent="0.35">
      <c r="A60" s="1" t="s">
        <v>2913</v>
      </c>
      <c r="B60" s="1" t="s">
        <v>1089</v>
      </c>
      <c r="C60" s="1" t="s">
        <v>2886</v>
      </c>
      <c r="D60" s="1" t="s">
        <v>2887</v>
      </c>
      <c r="E60" s="1" t="s">
        <v>2534</v>
      </c>
      <c r="F60" s="1" t="s">
        <v>1178</v>
      </c>
      <c r="G60" s="1" t="s">
        <v>3992</v>
      </c>
      <c r="H60" s="1" t="s">
        <v>1179</v>
      </c>
      <c r="I60" s="1" t="s">
        <v>23</v>
      </c>
      <c r="J60" s="1" t="s">
        <v>1180</v>
      </c>
      <c r="K60" s="4" t="s">
        <v>541</v>
      </c>
      <c r="L60" s="4" t="s">
        <v>469</v>
      </c>
      <c r="M60" s="4" t="s">
        <v>542</v>
      </c>
      <c r="N60" s="1" t="s">
        <v>28</v>
      </c>
      <c r="O60" s="1" t="s">
        <v>29</v>
      </c>
      <c r="P60" s="1" t="s">
        <v>30</v>
      </c>
      <c r="Q60" s="1" t="s">
        <v>31</v>
      </c>
      <c r="R60" s="1" t="s">
        <v>2914</v>
      </c>
      <c r="S60" s="1" t="s">
        <v>33</v>
      </c>
      <c r="T60" s="1" t="s">
        <v>2915</v>
      </c>
      <c r="U60" s="1" t="s">
        <v>35</v>
      </c>
      <c r="V60" s="1" t="s">
        <v>2566</v>
      </c>
      <c r="W60" s="5" t="s">
        <v>2540</v>
      </c>
      <c r="X60" s="5" t="s">
        <v>2556</v>
      </c>
      <c r="Y60" s="3" t="s">
        <v>2912</v>
      </c>
    </row>
    <row r="61" spans="1:25" hidden="1" x14ac:dyDescent="0.35">
      <c r="A61" s="1" t="s">
        <v>2916</v>
      </c>
      <c r="B61" s="1" t="s">
        <v>1089</v>
      </c>
      <c r="C61" s="1" t="s">
        <v>2886</v>
      </c>
      <c r="D61" s="1" t="s">
        <v>2887</v>
      </c>
      <c r="E61" s="1" t="s">
        <v>2534</v>
      </c>
      <c r="F61" s="1" t="s">
        <v>2917</v>
      </c>
      <c r="G61" s="1" t="s">
        <v>3992</v>
      </c>
      <c r="H61" s="1" t="s">
        <v>2918</v>
      </c>
      <c r="I61" s="1" t="s">
        <v>23</v>
      </c>
      <c r="J61" s="1" t="s">
        <v>2919</v>
      </c>
      <c r="K61" s="4" t="s">
        <v>541</v>
      </c>
      <c r="L61" s="4" t="s">
        <v>469</v>
      </c>
      <c r="M61" s="4" t="s">
        <v>542</v>
      </c>
      <c r="N61" s="1" t="s">
        <v>28</v>
      </c>
      <c r="O61" s="1" t="s">
        <v>29</v>
      </c>
      <c r="P61" s="1" t="s">
        <v>30</v>
      </c>
      <c r="Q61" s="1" t="s">
        <v>31</v>
      </c>
      <c r="R61" s="1" t="s">
        <v>2920</v>
      </c>
      <c r="S61" s="1" t="s">
        <v>33</v>
      </c>
      <c r="T61" s="1" t="s">
        <v>2921</v>
      </c>
      <c r="U61" s="1" t="s">
        <v>35</v>
      </c>
      <c r="V61" s="1" t="s">
        <v>2566</v>
      </c>
      <c r="W61" s="5" t="s">
        <v>2540</v>
      </c>
      <c r="X61" s="5" t="s">
        <v>2556</v>
      </c>
      <c r="Y61" s="3" t="s">
        <v>2912</v>
      </c>
    </row>
    <row r="62" spans="1:25" x14ac:dyDescent="0.35">
      <c r="A62" s="1" t="s">
        <v>2922</v>
      </c>
      <c r="B62" s="1" t="s">
        <v>1540</v>
      </c>
      <c r="C62" s="1" t="s">
        <v>2923</v>
      </c>
      <c r="D62" s="1" t="s">
        <v>2924</v>
      </c>
      <c r="E62" s="1" t="s">
        <v>2534</v>
      </c>
      <c r="F62" s="1" t="s">
        <v>2925</v>
      </c>
      <c r="G62" s="1" t="s">
        <v>3992</v>
      </c>
      <c r="H62" s="1" t="s">
        <v>2926</v>
      </c>
      <c r="I62" s="1" t="s">
        <v>23</v>
      </c>
      <c r="J62" s="1" t="s">
        <v>2927</v>
      </c>
      <c r="K62" s="4" t="s">
        <v>2928</v>
      </c>
      <c r="L62" s="4" t="s">
        <v>798</v>
      </c>
      <c r="M62" s="4" t="s">
        <v>2929</v>
      </c>
      <c r="N62" s="1" t="s">
        <v>28</v>
      </c>
      <c r="O62" s="1" t="s">
        <v>29</v>
      </c>
      <c r="P62" s="1" t="s">
        <v>30</v>
      </c>
      <c r="Q62" s="1" t="s">
        <v>211</v>
      </c>
      <c r="R62" s="1" t="s">
        <v>2930</v>
      </c>
      <c r="S62" s="1" t="s">
        <v>2662</v>
      </c>
      <c r="T62" s="1" t="s">
        <v>2931</v>
      </c>
      <c r="U62" s="1" t="s">
        <v>35</v>
      </c>
      <c r="V62" s="1" t="s">
        <v>2861</v>
      </c>
      <c r="W62" s="5" t="s">
        <v>2540</v>
      </c>
      <c r="X62" s="5" t="s">
        <v>2567</v>
      </c>
      <c r="Y62" s="3"/>
    </row>
    <row r="63" spans="1:25" x14ac:dyDescent="0.35">
      <c r="A63" s="1" t="s">
        <v>2932</v>
      </c>
      <c r="B63" s="1" t="s">
        <v>1540</v>
      </c>
      <c r="C63" s="1" t="s">
        <v>2923</v>
      </c>
      <c r="D63" s="1" t="s">
        <v>2924</v>
      </c>
      <c r="E63" s="1" t="s">
        <v>2534</v>
      </c>
      <c r="F63" s="1" t="s">
        <v>2933</v>
      </c>
      <c r="G63" s="1" t="s">
        <v>3992</v>
      </c>
      <c r="H63" s="1" t="s">
        <v>2934</v>
      </c>
      <c r="I63" s="1" t="s">
        <v>23</v>
      </c>
      <c r="J63" s="1" t="s">
        <v>2935</v>
      </c>
      <c r="K63" s="4" t="s">
        <v>2928</v>
      </c>
      <c r="L63" s="4" t="s">
        <v>798</v>
      </c>
      <c r="M63" s="4" t="s">
        <v>2929</v>
      </c>
      <c r="N63" s="1" t="s">
        <v>28</v>
      </c>
      <c r="O63" s="1" t="s">
        <v>29</v>
      </c>
      <c r="P63" s="1" t="s">
        <v>30</v>
      </c>
      <c r="Q63" s="1" t="s">
        <v>211</v>
      </c>
      <c r="R63" s="1" t="s">
        <v>2936</v>
      </c>
      <c r="S63" s="1" t="s">
        <v>2662</v>
      </c>
      <c r="T63" s="1" t="s">
        <v>2937</v>
      </c>
      <c r="U63" s="1" t="s">
        <v>35</v>
      </c>
      <c r="V63" s="1" t="s">
        <v>2861</v>
      </c>
      <c r="W63" s="5" t="s">
        <v>2540</v>
      </c>
      <c r="X63" s="5" t="s">
        <v>2567</v>
      </c>
      <c r="Y63" s="3"/>
    </row>
    <row r="64" spans="1:25" x14ac:dyDescent="0.35">
      <c r="A64" s="1" t="s">
        <v>2938</v>
      </c>
      <c r="B64" s="1" t="s">
        <v>1540</v>
      </c>
      <c r="C64" s="1" t="s">
        <v>2923</v>
      </c>
      <c r="D64" s="1" t="s">
        <v>2924</v>
      </c>
      <c r="E64" s="1" t="s">
        <v>2534</v>
      </c>
      <c r="F64" s="1" t="s">
        <v>2939</v>
      </c>
      <c r="G64" s="1" t="s">
        <v>3992</v>
      </c>
      <c r="H64" s="1" t="s">
        <v>2940</v>
      </c>
      <c r="I64" s="1" t="s">
        <v>23</v>
      </c>
      <c r="J64" s="1" t="s">
        <v>2941</v>
      </c>
      <c r="K64" s="4" t="s">
        <v>2928</v>
      </c>
      <c r="L64" s="4" t="s">
        <v>798</v>
      </c>
      <c r="M64" s="4" t="s">
        <v>2929</v>
      </c>
      <c r="N64" s="1" t="s">
        <v>28</v>
      </c>
      <c r="O64" s="1" t="s">
        <v>29</v>
      </c>
      <c r="P64" s="1" t="s">
        <v>30</v>
      </c>
      <c r="Q64" s="1" t="s">
        <v>211</v>
      </c>
      <c r="R64" s="1" t="s">
        <v>2942</v>
      </c>
      <c r="S64" s="1" t="s">
        <v>2662</v>
      </c>
      <c r="T64" s="1" t="s">
        <v>2943</v>
      </c>
      <c r="U64" s="1" t="s">
        <v>35</v>
      </c>
      <c r="V64" s="1" t="s">
        <v>2861</v>
      </c>
      <c r="W64" s="5" t="s">
        <v>2540</v>
      </c>
      <c r="X64" s="5" t="s">
        <v>2567</v>
      </c>
      <c r="Y64" s="3"/>
    </row>
    <row r="65" spans="1:25" hidden="1" x14ac:dyDescent="0.35">
      <c r="A65" s="1" t="s">
        <v>2944</v>
      </c>
      <c r="B65" s="1" t="s">
        <v>1613</v>
      </c>
      <c r="C65" s="1" t="s">
        <v>2945</v>
      </c>
      <c r="D65" s="1" t="s">
        <v>2946</v>
      </c>
      <c r="E65" s="1" t="s">
        <v>2534</v>
      </c>
      <c r="F65" s="1" t="s">
        <v>1607</v>
      </c>
      <c r="G65" s="1" t="s">
        <v>3990</v>
      </c>
      <c r="H65" s="1" t="s">
        <v>1608</v>
      </c>
      <c r="I65" s="1" t="s">
        <v>23</v>
      </c>
      <c r="J65" s="1" t="s">
        <v>1609</v>
      </c>
      <c r="K65" s="4" t="s">
        <v>1610</v>
      </c>
      <c r="L65" s="4" t="s">
        <v>717</v>
      </c>
      <c r="M65" s="4" t="s">
        <v>159</v>
      </c>
      <c r="N65" s="1" t="s">
        <v>28</v>
      </c>
      <c r="O65" s="1" t="s">
        <v>29</v>
      </c>
      <c r="P65" s="1" t="s">
        <v>30</v>
      </c>
      <c r="Q65" s="1" t="s">
        <v>31</v>
      </c>
      <c r="R65" s="1" t="s">
        <v>1611</v>
      </c>
      <c r="S65" s="1" t="s">
        <v>33</v>
      </c>
      <c r="T65" s="1" t="s">
        <v>2947</v>
      </c>
      <c r="U65" s="1" t="s">
        <v>35</v>
      </c>
      <c r="V65" s="1" t="s">
        <v>2622</v>
      </c>
      <c r="W65" s="5" t="s">
        <v>2540</v>
      </c>
      <c r="X65" s="5" t="s">
        <v>2556</v>
      </c>
      <c r="Y65" s="3" t="s">
        <v>2596</v>
      </c>
    </row>
    <row r="66" spans="1:25" hidden="1" x14ac:dyDescent="0.35">
      <c r="A66" s="1" t="s">
        <v>2948</v>
      </c>
      <c r="B66" s="1" t="s">
        <v>1613</v>
      </c>
      <c r="C66" s="1" t="s">
        <v>2949</v>
      </c>
      <c r="D66" s="1" t="s">
        <v>2950</v>
      </c>
      <c r="E66" s="1" t="s">
        <v>2534</v>
      </c>
      <c r="F66" s="1" t="s">
        <v>1617</v>
      </c>
      <c r="G66" s="1" t="s">
        <v>3990</v>
      </c>
      <c r="H66" s="1" t="s">
        <v>2951</v>
      </c>
      <c r="I66" s="1" t="s">
        <v>23</v>
      </c>
      <c r="J66" s="1" t="s">
        <v>2952</v>
      </c>
      <c r="K66" s="4" t="s">
        <v>1610</v>
      </c>
      <c r="L66" s="4" t="s">
        <v>717</v>
      </c>
      <c r="M66" s="4" t="s">
        <v>159</v>
      </c>
      <c r="N66" s="1" t="s">
        <v>28</v>
      </c>
      <c r="O66" s="1" t="s">
        <v>29</v>
      </c>
      <c r="P66" s="1" t="s">
        <v>30</v>
      </c>
      <c r="Q66" s="1" t="s">
        <v>31</v>
      </c>
      <c r="R66" s="1" t="s">
        <v>1611</v>
      </c>
      <c r="S66" s="1" t="s">
        <v>33</v>
      </c>
      <c r="T66" s="1" t="s">
        <v>2953</v>
      </c>
      <c r="U66" s="1" t="s">
        <v>35</v>
      </c>
      <c r="V66" s="1" t="s">
        <v>2622</v>
      </c>
      <c r="W66" s="5" t="s">
        <v>2540</v>
      </c>
      <c r="X66" s="5" t="s">
        <v>2556</v>
      </c>
      <c r="Y66" s="3" t="s">
        <v>2596</v>
      </c>
    </row>
    <row r="67" spans="1:25" hidden="1" x14ac:dyDescent="0.35">
      <c r="A67" s="1" t="s">
        <v>2954</v>
      </c>
      <c r="B67" s="1" t="s">
        <v>1613</v>
      </c>
      <c r="C67" s="1" t="s">
        <v>2949</v>
      </c>
      <c r="D67" s="1" t="s">
        <v>2950</v>
      </c>
      <c r="E67" s="1" t="s">
        <v>2534</v>
      </c>
      <c r="F67" s="1" t="s">
        <v>1624</v>
      </c>
      <c r="G67" s="1" t="s">
        <v>3990</v>
      </c>
      <c r="H67" s="1" t="s">
        <v>1625</v>
      </c>
      <c r="I67" s="1" t="s">
        <v>23</v>
      </c>
      <c r="J67" s="1" t="s">
        <v>1626</v>
      </c>
      <c r="K67" s="4" t="s">
        <v>1610</v>
      </c>
      <c r="L67" s="4" t="s">
        <v>717</v>
      </c>
      <c r="M67" s="4" t="s">
        <v>159</v>
      </c>
      <c r="N67" s="1" t="s">
        <v>28</v>
      </c>
      <c r="O67" s="1" t="s">
        <v>29</v>
      </c>
      <c r="P67" s="1" t="s">
        <v>30</v>
      </c>
      <c r="Q67" s="1" t="s">
        <v>31</v>
      </c>
      <c r="R67" s="1" t="s">
        <v>2955</v>
      </c>
      <c r="S67" s="1" t="s">
        <v>33</v>
      </c>
      <c r="T67" s="1" t="s">
        <v>2956</v>
      </c>
      <c r="U67" s="1" t="s">
        <v>35</v>
      </c>
      <c r="V67" s="1" t="s">
        <v>2622</v>
      </c>
      <c r="W67" s="5" t="s">
        <v>2540</v>
      </c>
      <c r="X67" s="5" t="s">
        <v>2669</v>
      </c>
      <c r="Y67" s="3" t="s">
        <v>2957</v>
      </c>
    </row>
    <row r="68" spans="1:25" hidden="1" x14ac:dyDescent="0.35">
      <c r="A68" s="1" t="s">
        <v>2958</v>
      </c>
      <c r="B68" s="1" t="s">
        <v>1613</v>
      </c>
      <c r="C68" s="1" t="s">
        <v>2945</v>
      </c>
      <c r="D68" s="1" t="s">
        <v>2946</v>
      </c>
      <c r="E68" s="1" t="s">
        <v>2534</v>
      </c>
      <c r="F68" s="1" t="s">
        <v>1630</v>
      </c>
      <c r="G68" s="1" t="s">
        <v>3990</v>
      </c>
      <c r="H68" s="1" t="s">
        <v>1631</v>
      </c>
      <c r="I68" s="1" t="s">
        <v>23</v>
      </c>
      <c r="J68" s="1" t="s">
        <v>1632</v>
      </c>
      <c r="K68" s="4" t="s">
        <v>1610</v>
      </c>
      <c r="L68" s="4" t="s">
        <v>717</v>
      </c>
      <c r="M68" s="4" t="s">
        <v>159</v>
      </c>
      <c r="N68" s="1" t="s">
        <v>28</v>
      </c>
      <c r="O68" s="1" t="s">
        <v>29</v>
      </c>
      <c r="P68" s="1" t="s">
        <v>30</v>
      </c>
      <c r="Q68" s="1" t="s">
        <v>442</v>
      </c>
      <c r="R68" s="1" t="s">
        <v>1611</v>
      </c>
      <c r="S68" s="1" t="s">
        <v>33</v>
      </c>
      <c r="T68" s="1" t="s">
        <v>2959</v>
      </c>
      <c r="U68" s="1" t="s">
        <v>35</v>
      </c>
      <c r="V68" s="1" t="s">
        <v>2622</v>
      </c>
      <c r="W68" s="5" t="s">
        <v>2540</v>
      </c>
      <c r="X68" s="5" t="s">
        <v>2556</v>
      </c>
      <c r="Y68" s="3" t="s">
        <v>2596</v>
      </c>
    </row>
    <row r="69" spans="1:25" hidden="1" x14ac:dyDescent="0.35">
      <c r="A69" s="1" t="s">
        <v>2960</v>
      </c>
      <c r="B69" s="1" t="s">
        <v>1613</v>
      </c>
      <c r="C69" s="1" t="s">
        <v>2945</v>
      </c>
      <c r="D69" s="1" t="s">
        <v>2946</v>
      </c>
      <c r="E69" s="1" t="s">
        <v>2534</v>
      </c>
      <c r="F69" s="1" t="s">
        <v>1635</v>
      </c>
      <c r="G69" s="1" t="s">
        <v>3992</v>
      </c>
      <c r="H69" s="1" t="s">
        <v>1636</v>
      </c>
      <c r="I69" s="1" t="s">
        <v>23</v>
      </c>
      <c r="J69" s="1" t="s">
        <v>1637</v>
      </c>
      <c r="K69" s="4" t="s">
        <v>1610</v>
      </c>
      <c r="L69" s="4" t="s">
        <v>717</v>
      </c>
      <c r="M69" s="4" t="s">
        <v>159</v>
      </c>
      <c r="N69" s="1" t="s">
        <v>28</v>
      </c>
      <c r="O69" s="1" t="s">
        <v>29</v>
      </c>
      <c r="P69" s="1" t="s">
        <v>30</v>
      </c>
      <c r="Q69" s="1" t="s">
        <v>442</v>
      </c>
      <c r="R69" s="1" t="s">
        <v>1638</v>
      </c>
      <c r="S69" s="1" t="s">
        <v>33</v>
      </c>
      <c r="T69" s="1" t="s">
        <v>2961</v>
      </c>
      <c r="U69" s="1" t="s">
        <v>35</v>
      </c>
      <c r="V69" s="1" t="s">
        <v>2622</v>
      </c>
      <c r="W69" s="5" t="s">
        <v>2540</v>
      </c>
      <c r="X69" s="5" t="s">
        <v>2567</v>
      </c>
      <c r="Y69" s="3"/>
    </row>
    <row r="70" spans="1:25" hidden="1" x14ac:dyDescent="0.35">
      <c r="A70" s="1" t="s">
        <v>2962</v>
      </c>
      <c r="B70" s="1" t="s">
        <v>1613</v>
      </c>
      <c r="C70" s="1" t="s">
        <v>2949</v>
      </c>
      <c r="D70" s="1" t="s">
        <v>2950</v>
      </c>
      <c r="E70" s="1" t="s">
        <v>2534</v>
      </c>
      <c r="F70" s="1" t="s">
        <v>2963</v>
      </c>
      <c r="G70" s="1" t="s">
        <v>3992</v>
      </c>
      <c r="H70" s="1" t="s">
        <v>2964</v>
      </c>
      <c r="I70" s="1" t="s">
        <v>23</v>
      </c>
      <c r="J70" s="1" t="s">
        <v>2952</v>
      </c>
      <c r="K70" s="4" t="s">
        <v>1610</v>
      </c>
      <c r="L70" s="4" t="s">
        <v>717</v>
      </c>
      <c r="M70" s="4" t="s">
        <v>159</v>
      </c>
      <c r="N70" s="1" t="s">
        <v>28</v>
      </c>
      <c r="O70" s="1" t="s">
        <v>29</v>
      </c>
      <c r="P70" s="1" t="s">
        <v>30</v>
      </c>
      <c r="Q70" s="1" t="s">
        <v>31</v>
      </c>
      <c r="R70" s="1" t="s">
        <v>2965</v>
      </c>
      <c r="S70" s="1" t="s">
        <v>33</v>
      </c>
      <c r="T70" s="1" t="s">
        <v>2966</v>
      </c>
      <c r="U70" s="1" t="s">
        <v>35</v>
      </c>
      <c r="V70" s="1" t="s">
        <v>2622</v>
      </c>
      <c r="W70" s="5" t="s">
        <v>2540</v>
      </c>
      <c r="X70" s="5" t="s">
        <v>2567</v>
      </c>
      <c r="Y70" s="3"/>
    </row>
    <row r="71" spans="1:25" hidden="1" x14ac:dyDescent="0.35">
      <c r="A71" s="1" t="s">
        <v>2967</v>
      </c>
      <c r="B71" s="1" t="s">
        <v>1613</v>
      </c>
      <c r="C71" s="1" t="s">
        <v>2945</v>
      </c>
      <c r="D71" s="1" t="s">
        <v>2946</v>
      </c>
      <c r="E71" s="1" t="s">
        <v>2534</v>
      </c>
      <c r="F71" s="1" t="s">
        <v>2968</v>
      </c>
      <c r="G71" s="1" t="s">
        <v>3992</v>
      </c>
      <c r="H71" s="1" t="s">
        <v>2969</v>
      </c>
      <c r="I71" s="1" t="s">
        <v>23</v>
      </c>
      <c r="J71" s="1" t="s">
        <v>2970</v>
      </c>
      <c r="K71" s="4" t="s">
        <v>1610</v>
      </c>
      <c r="L71" s="4" t="s">
        <v>717</v>
      </c>
      <c r="M71" s="4" t="s">
        <v>159</v>
      </c>
      <c r="N71" s="1" t="s">
        <v>28</v>
      </c>
      <c r="O71" s="1" t="s">
        <v>29</v>
      </c>
      <c r="P71" s="1" t="s">
        <v>30</v>
      </c>
      <c r="Q71" s="1" t="s">
        <v>31</v>
      </c>
      <c r="R71" s="1" t="s">
        <v>2971</v>
      </c>
      <c r="S71" s="1" t="s">
        <v>33</v>
      </c>
      <c r="T71" s="1" t="s">
        <v>2972</v>
      </c>
      <c r="U71" s="1" t="s">
        <v>35</v>
      </c>
      <c r="V71" s="1" t="s">
        <v>2622</v>
      </c>
      <c r="W71" s="5" t="s">
        <v>2540</v>
      </c>
      <c r="X71" s="5" t="s">
        <v>2567</v>
      </c>
      <c r="Y71" s="3"/>
    </row>
    <row r="72" spans="1:25" hidden="1" x14ac:dyDescent="0.35">
      <c r="A72" s="1" t="s">
        <v>2973</v>
      </c>
      <c r="B72" s="1" t="s">
        <v>1613</v>
      </c>
      <c r="C72" s="1" t="s">
        <v>2945</v>
      </c>
      <c r="D72" s="1" t="s">
        <v>2946</v>
      </c>
      <c r="E72" s="1" t="s">
        <v>2534</v>
      </c>
      <c r="F72" s="1" t="s">
        <v>1653</v>
      </c>
      <c r="G72" s="1" t="s">
        <v>3992</v>
      </c>
      <c r="H72" s="1" t="s">
        <v>2974</v>
      </c>
      <c r="I72" s="1" t="s">
        <v>23</v>
      </c>
      <c r="J72" s="1" t="s">
        <v>1655</v>
      </c>
      <c r="K72" s="4" t="s">
        <v>1610</v>
      </c>
      <c r="L72" s="4" t="s">
        <v>717</v>
      </c>
      <c r="M72" s="4" t="s">
        <v>159</v>
      </c>
      <c r="N72" s="1" t="s">
        <v>28</v>
      </c>
      <c r="O72" s="1" t="s">
        <v>29</v>
      </c>
      <c r="P72" s="1" t="s">
        <v>30</v>
      </c>
      <c r="Q72" s="1" t="s">
        <v>31</v>
      </c>
      <c r="R72" s="1" t="s">
        <v>2975</v>
      </c>
      <c r="S72" s="1" t="s">
        <v>33</v>
      </c>
      <c r="T72" s="1" t="s">
        <v>2976</v>
      </c>
      <c r="U72" s="1" t="s">
        <v>35</v>
      </c>
      <c r="V72" s="1" t="s">
        <v>2622</v>
      </c>
      <c r="W72" s="5" t="s">
        <v>2540</v>
      </c>
      <c r="X72" s="5" t="s">
        <v>2567</v>
      </c>
      <c r="Y72" s="3"/>
    </row>
    <row r="73" spans="1:25" hidden="1" x14ac:dyDescent="0.35">
      <c r="A73" s="1" t="s">
        <v>2977</v>
      </c>
      <c r="B73" s="1" t="s">
        <v>1613</v>
      </c>
      <c r="C73" s="1" t="s">
        <v>2949</v>
      </c>
      <c r="D73" s="1" t="s">
        <v>2950</v>
      </c>
      <c r="E73" s="1" t="s">
        <v>2534</v>
      </c>
      <c r="F73" s="1" t="s">
        <v>1659</v>
      </c>
      <c r="G73" s="1" t="s">
        <v>3992</v>
      </c>
      <c r="H73" s="1" t="s">
        <v>2978</v>
      </c>
      <c r="I73" s="1" t="s">
        <v>23</v>
      </c>
      <c r="J73" s="1" t="s">
        <v>1661</v>
      </c>
      <c r="K73" s="4" t="s">
        <v>1610</v>
      </c>
      <c r="L73" s="4" t="s">
        <v>717</v>
      </c>
      <c r="M73" s="4" t="s">
        <v>159</v>
      </c>
      <c r="N73" s="1" t="s">
        <v>28</v>
      </c>
      <c r="O73" s="1" t="s">
        <v>29</v>
      </c>
      <c r="P73" s="1" t="s">
        <v>30</v>
      </c>
      <c r="Q73" s="1" t="s">
        <v>31</v>
      </c>
      <c r="R73" s="1" t="s">
        <v>1662</v>
      </c>
      <c r="S73" s="1" t="s">
        <v>33</v>
      </c>
      <c r="T73" s="1" t="s">
        <v>2979</v>
      </c>
      <c r="U73" s="1" t="s">
        <v>35</v>
      </c>
      <c r="V73" s="1" t="s">
        <v>2622</v>
      </c>
      <c r="W73" s="5" t="s">
        <v>2540</v>
      </c>
      <c r="X73" s="5" t="s">
        <v>2567</v>
      </c>
      <c r="Y73" s="3"/>
    </row>
    <row r="74" spans="1:25" hidden="1" x14ac:dyDescent="0.35">
      <c r="A74" s="1" t="s">
        <v>2980</v>
      </c>
      <c r="B74" s="1" t="s">
        <v>1613</v>
      </c>
      <c r="C74" s="1" t="s">
        <v>2949</v>
      </c>
      <c r="D74" s="1" t="s">
        <v>2950</v>
      </c>
      <c r="E74" s="1" t="s">
        <v>2534</v>
      </c>
      <c r="F74" s="1" t="s">
        <v>2981</v>
      </c>
      <c r="G74" s="1" t="s">
        <v>3992</v>
      </c>
      <c r="H74" s="1" t="s">
        <v>2982</v>
      </c>
      <c r="I74" s="1" t="s">
        <v>23</v>
      </c>
      <c r="J74" s="1" t="s">
        <v>2983</v>
      </c>
      <c r="K74" s="4" t="s">
        <v>1610</v>
      </c>
      <c r="L74" s="4" t="s">
        <v>717</v>
      </c>
      <c r="M74" s="4" t="s">
        <v>159</v>
      </c>
      <c r="N74" s="1" t="s">
        <v>28</v>
      </c>
      <c r="O74" s="1" t="s">
        <v>29</v>
      </c>
      <c r="P74" s="1" t="s">
        <v>30</v>
      </c>
      <c r="Q74" s="1" t="s">
        <v>31</v>
      </c>
      <c r="R74" s="1" t="s">
        <v>2984</v>
      </c>
      <c r="S74" s="1" t="s">
        <v>33</v>
      </c>
      <c r="T74" s="1" t="s">
        <v>2985</v>
      </c>
      <c r="U74" s="1" t="s">
        <v>35</v>
      </c>
      <c r="V74" s="1" t="s">
        <v>2622</v>
      </c>
      <c r="W74" s="5" t="s">
        <v>2540</v>
      </c>
      <c r="X74" s="5" t="s">
        <v>2567</v>
      </c>
      <c r="Y74" s="3"/>
    </row>
    <row r="75" spans="1:25" hidden="1" x14ac:dyDescent="0.35">
      <c r="A75" s="1" t="s">
        <v>2986</v>
      </c>
      <c r="B75" s="1" t="s">
        <v>1676</v>
      </c>
      <c r="C75" s="1" t="s">
        <v>2987</v>
      </c>
      <c r="D75" s="1" t="s">
        <v>2988</v>
      </c>
      <c r="E75" s="1" t="s">
        <v>2534</v>
      </c>
      <c r="F75" s="1" t="s">
        <v>2989</v>
      </c>
      <c r="G75" s="1" t="s">
        <v>3992</v>
      </c>
      <c r="H75" s="1" t="s">
        <v>2990</v>
      </c>
      <c r="I75" s="1" t="s">
        <v>23</v>
      </c>
      <c r="J75" s="1" t="s">
        <v>2991</v>
      </c>
      <c r="K75" s="4" t="s">
        <v>2992</v>
      </c>
      <c r="L75" s="4" t="s">
        <v>798</v>
      </c>
      <c r="M75" s="4" t="s">
        <v>1684</v>
      </c>
      <c r="N75" s="1" t="s">
        <v>28</v>
      </c>
      <c r="O75" s="1" t="s">
        <v>29</v>
      </c>
      <c r="P75" s="1" t="s">
        <v>30</v>
      </c>
      <c r="Q75" s="1" t="s">
        <v>31</v>
      </c>
      <c r="R75" s="1" t="s">
        <v>2993</v>
      </c>
      <c r="S75" s="1" t="s">
        <v>2662</v>
      </c>
      <c r="T75" s="3" t="s">
        <v>2994</v>
      </c>
      <c r="U75" s="1" t="s">
        <v>35</v>
      </c>
      <c r="V75" s="6">
        <v>45531</v>
      </c>
      <c r="W75" s="5" t="s">
        <v>2540</v>
      </c>
      <c r="X75" s="5" t="s">
        <v>2567</v>
      </c>
      <c r="Y75" s="3"/>
    </row>
    <row r="76" spans="1:25" hidden="1" x14ac:dyDescent="0.35">
      <c r="A76" s="1" t="s">
        <v>2995</v>
      </c>
      <c r="B76" s="1" t="s">
        <v>1676</v>
      </c>
      <c r="C76" s="1" t="s">
        <v>2987</v>
      </c>
      <c r="D76" s="1" t="s">
        <v>2988</v>
      </c>
      <c r="E76" s="1" t="s">
        <v>2534</v>
      </c>
      <c r="F76" s="1" t="s">
        <v>2996</v>
      </c>
      <c r="G76" s="1" t="s">
        <v>3992</v>
      </c>
      <c r="H76" s="1" t="s">
        <v>2997</v>
      </c>
      <c r="I76" s="1" t="s">
        <v>23</v>
      </c>
      <c r="J76" s="1" t="s">
        <v>1715</v>
      </c>
      <c r="K76" s="4" t="s">
        <v>2998</v>
      </c>
      <c r="L76" s="4" t="s">
        <v>798</v>
      </c>
      <c r="M76" s="4" t="s">
        <v>1684</v>
      </c>
      <c r="N76" s="1" t="s">
        <v>28</v>
      </c>
      <c r="O76" s="1" t="s">
        <v>29</v>
      </c>
      <c r="P76" s="1" t="s">
        <v>30</v>
      </c>
      <c r="Q76" s="1" t="s">
        <v>31</v>
      </c>
      <c r="R76" s="1" t="s">
        <v>2999</v>
      </c>
      <c r="S76" s="1" t="s">
        <v>2662</v>
      </c>
      <c r="T76" s="1" t="s">
        <v>3000</v>
      </c>
      <c r="U76" s="1" t="s">
        <v>35</v>
      </c>
      <c r="V76" s="6">
        <v>45531</v>
      </c>
      <c r="W76" s="5" t="s">
        <v>2540</v>
      </c>
      <c r="X76" s="5" t="s">
        <v>2541</v>
      </c>
      <c r="Y76" s="3"/>
    </row>
    <row r="77" spans="1:25" hidden="1" x14ac:dyDescent="0.35">
      <c r="A77" s="1" t="s">
        <v>3001</v>
      </c>
      <c r="B77" s="1" t="s">
        <v>1745</v>
      </c>
      <c r="C77" s="1" t="s">
        <v>3002</v>
      </c>
      <c r="D77" s="1" t="s">
        <v>3003</v>
      </c>
      <c r="E77" s="1" t="s">
        <v>2534</v>
      </c>
      <c r="F77" s="1" t="s">
        <v>1749</v>
      </c>
      <c r="G77" s="1" t="s">
        <v>3992</v>
      </c>
      <c r="H77" s="1" t="s">
        <v>1750</v>
      </c>
      <c r="I77" s="1" t="s">
        <v>23</v>
      </c>
      <c r="J77" s="1" t="s">
        <v>1751</v>
      </c>
      <c r="K77" s="4" t="s">
        <v>1740</v>
      </c>
      <c r="L77" s="4" t="s">
        <v>469</v>
      </c>
      <c r="M77" s="4" t="s">
        <v>1741</v>
      </c>
      <c r="N77" s="1" t="s">
        <v>1752</v>
      </c>
      <c r="O77" s="1" t="s">
        <v>1753</v>
      </c>
      <c r="P77" s="1" t="s">
        <v>30</v>
      </c>
      <c r="Q77" s="1" t="s">
        <v>31</v>
      </c>
      <c r="R77" s="1" t="s">
        <v>3004</v>
      </c>
      <c r="S77" s="1" t="s">
        <v>33</v>
      </c>
      <c r="T77" s="1" t="s">
        <v>3005</v>
      </c>
      <c r="U77" s="1" t="s">
        <v>35</v>
      </c>
      <c r="V77" s="1" t="s">
        <v>2614</v>
      </c>
      <c r="W77" s="5" t="s">
        <v>2540</v>
      </c>
      <c r="X77" s="5" t="s">
        <v>2567</v>
      </c>
      <c r="Y77" s="3"/>
    </row>
    <row r="78" spans="1:25" hidden="1" x14ac:dyDescent="0.35">
      <c r="A78" s="1" t="s">
        <v>3006</v>
      </c>
      <c r="B78" s="1" t="s">
        <v>1745</v>
      </c>
      <c r="C78" s="1" t="s">
        <v>3002</v>
      </c>
      <c r="D78" s="1" t="s">
        <v>3003</v>
      </c>
      <c r="E78" s="1" t="s">
        <v>2534</v>
      </c>
      <c r="F78" s="1" t="s">
        <v>3007</v>
      </c>
      <c r="G78" s="1" t="s">
        <v>3992</v>
      </c>
      <c r="H78" s="1" t="s">
        <v>3008</v>
      </c>
      <c r="I78" s="1" t="s">
        <v>23</v>
      </c>
      <c r="J78" s="1" t="s">
        <v>3009</v>
      </c>
      <c r="K78" s="4" t="s">
        <v>1740</v>
      </c>
      <c r="L78" s="4" t="s">
        <v>102</v>
      </c>
      <c r="M78" s="4" t="s">
        <v>1741</v>
      </c>
      <c r="N78" s="1" t="s">
        <v>28</v>
      </c>
      <c r="O78" s="1" t="s">
        <v>29</v>
      </c>
      <c r="P78" s="1" t="s">
        <v>30</v>
      </c>
      <c r="Q78" s="1" t="s">
        <v>31</v>
      </c>
      <c r="R78" s="1" t="s">
        <v>3010</v>
      </c>
      <c r="S78" s="1" t="s">
        <v>33</v>
      </c>
      <c r="T78" s="1" t="s">
        <v>3011</v>
      </c>
      <c r="U78" s="1" t="s">
        <v>35</v>
      </c>
      <c r="V78" s="1" t="s">
        <v>2614</v>
      </c>
      <c r="W78" s="5" t="s">
        <v>2540</v>
      </c>
      <c r="X78" s="1" t="s">
        <v>2669</v>
      </c>
      <c r="Y78" s="3" t="s">
        <v>2670</v>
      </c>
    </row>
    <row r="79" spans="1:25" hidden="1" x14ac:dyDescent="0.35">
      <c r="A79" s="1" t="s">
        <v>3012</v>
      </c>
      <c r="B79" s="1" t="s">
        <v>1745</v>
      </c>
      <c r="C79" s="1" t="s">
        <v>3002</v>
      </c>
      <c r="D79" s="1" t="s">
        <v>3003</v>
      </c>
      <c r="E79" s="1" t="s">
        <v>2534</v>
      </c>
      <c r="F79" s="1" t="s">
        <v>1772</v>
      </c>
      <c r="G79" s="1" t="s">
        <v>3992</v>
      </c>
      <c r="H79" s="1" t="s">
        <v>1773</v>
      </c>
      <c r="I79" s="1" t="s">
        <v>23</v>
      </c>
      <c r="J79" s="1" t="s">
        <v>1768</v>
      </c>
      <c r="K79" s="4" t="s">
        <v>1740</v>
      </c>
      <c r="L79" s="4" t="s">
        <v>102</v>
      </c>
      <c r="M79" s="4" t="s">
        <v>1741</v>
      </c>
      <c r="N79" s="1" t="s">
        <v>28</v>
      </c>
      <c r="O79" s="1" t="s">
        <v>29</v>
      </c>
      <c r="P79" s="1" t="s">
        <v>30</v>
      </c>
      <c r="Q79" s="1" t="s">
        <v>31</v>
      </c>
      <c r="R79" s="1" t="s">
        <v>3013</v>
      </c>
      <c r="S79" s="1" t="s">
        <v>33</v>
      </c>
      <c r="T79" s="1" t="s">
        <v>3014</v>
      </c>
      <c r="U79" s="1" t="s">
        <v>35</v>
      </c>
      <c r="V79" s="1" t="s">
        <v>2614</v>
      </c>
      <c r="W79" s="5" t="s">
        <v>2540</v>
      </c>
      <c r="X79" s="5" t="s">
        <v>2567</v>
      </c>
      <c r="Y79" s="3"/>
    </row>
    <row r="80" spans="1:25" hidden="1" x14ac:dyDescent="0.35">
      <c r="A80" s="1" t="s">
        <v>3015</v>
      </c>
      <c r="B80" s="1" t="s">
        <v>1745</v>
      </c>
      <c r="C80" s="1" t="s">
        <v>3016</v>
      </c>
      <c r="D80" s="1" t="s">
        <v>2590</v>
      </c>
      <c r="E80" s="1" t="s">
        <v>2534</v>
      </c>
      <c r="F80" s="1" t="s">
        <v>1777</v>
      </c>
      <c r="G80" s="1" t="s">
        <v>3992</v>
      </c>
      <c r="H80" s="1" t="s">
        <v>3017</v>
      </c>
      <c r="I80" s="1" t="s">
        <v>23</v>
      </c>
      <c r="J80" s="1" t="s">
        <v>1779</v>
      </c>
      <c r="K80" s="4" t="s">
        <v>1740</v>
      </c>
      <c r="L80" s="4" t="s">
        <v>102</v>
      </c>
      <c r="M80" s="4" t="s">
        <v>1741</v>
      </c>
      <c r="N80" s="1" t="s">
        <v>28</v>
      </c>
      <c r="O80" s="1" t="s">
        <v>29</v>
      </c>
      <c r="P80" s="1" t="s">
        <v>30</v>
      </c>
      <c r="Q80" s="1" t="s">
        <v>31</v>
      </c>
      <c r="R80" s="1" t="s">
        <v>3018</v>
      </c>
      <c r="S80" s="1" t="s">
        <v>33</v>
      </c>
      <c r="T80" s="1" t="s">
        <v>3019</v>
      </c>
      <c r="U80" s="1" t="s">
        <v>35</v>
      </c>
      <c r="V80" s="1" t="s">
        <v>2614</v>
      </c>
      <c r="W80" s="5" t="s">
        <v>2540</v>
      </c>
      <c r="X80" s="5" t="s">
        <v>2567</v>
      </c>
      <c r="Y80" s="3"/>
    </row>
    <row r="81" spans="1:25" hidden="1" x14ac:dyDescent="0.35">
      <c r="A81" s="1" t="s">
        <v>3020</v>
      </c>
      <c r="B81" s="1" t="s">
        <v>1745</v>
      </c>
      <c r="C81" s="1" t="s">
        <v>3016</v>
      </c>
      <c r="D81" s="1" t="s">
        <v>2590</v>
      </c>
      <c r="E81" s="1" t="s">
        <v>2534</v>
      </c>
      <c r="F81" s="1" t="s">
        <v>1785</v>
      </c>
      <c r="G81" s="1" t="s">
        <v>3992</v>
      </c>
      <c r="H81" s="1" t="s">
        <v>3021</v>
      </c>
      <c r="I81" s="1" t="s">
        <v>23</v>
      </c>
      <c r="J81" s="1" t="s">
        <v>3022</v>
      </c>
      <c r="K81" s="4" t="s">
        <v>1740</v>
      </c>
      <c r="L81" s="4" t="s">
        <v>102</v>
      </c>
      <c r="M81" s="4" t="s">
        <v>1741</v>
      </c>
      <c r="N81" s="1" t="s">
        <v>28</v>
      </c>
      <c r="O81" s="1" t="s">
        <v>29</v>
      </c>
      <c r="P81" s="1" t="s">
        <v>30</v>
      </c>
      <c r="Q81" s="1" t="s">
        <v>31</v>
      </c>
      <c r="R81" s="1" t="s">
        <v>3023</v>
      </c>
      <c r="S81" s="1" t="s">
        <v>33</v>
      </c>
      <c r="T81" s="1" t="s">
        <v>3024</v>
      </c>
      <c r="U81" s="1" t="s">
        <v>35</v>
      </c>
      <c r="V81" s="1" t="s">
        <v>2614</v>
      </c>
      <c r="W81" s="5" t="s">
        <v>2540</v>
      </c>
      <c r="X81" s="1" t="s">
        <v>2669</v>
      </c>
      <c r="Y81" s="3" t="s">
        <v>2670</v>
      </c>
    </row>
    <row r="82" spans="1:25" hidden="1" x14ac:dyDescent="0.35">
      <c r="A82" s="1" t="s">
        <v>3025</v>
      </c>
      <c r="B82" s="1" t="s">
        <v>1827</v>
      </c>
      <c r="C82" s="1" t="s">
        <v>3026</v>
      </c>
      <c r="D82" s="1" t="s">
        <v>3027</v>
      </c>
      <c r="E82" s="1" t="s">
        <v>2534</v>
      </c>
      <c r="F82" s="1" t="s">
        <v>3028</v>
      </c>
      <c r="G82" s="1" t="s">
        <v>3990</v>
      </c>
      <c r="H82" s="1" t="s">
        <v>1832</v>
      </c>
      <c r="I82" s="1" t="s">
        <v>23</v>
      </c>
      <c r="J82" s="1" t="s">
        <v>3029</v>
      </c>
      <c r="K82" s="4" t="s">
        <v>1834</v>
      </c>
      <c r="L82" s="4" t="s">
        <v>1823</v>
      </c>
      <c r="M82" s="4" t="s">
        <v>1824</v>
      </c>
      <c r="N82" s="1" t="s">
        <v>28</v>
      </c>
      <c r="O82" s="1" t="s">
        <v>29</v>
      </c>
      <c r="P82" s="1" t="s">
        <v>30</v>
      </c>
      <c r="Q82" s="1" t="s">
        <v>31</v>
      </c>
      <c r="R82" s="1" t="s">
        <v>3030</v>
      </c>
      <c r="S82" s="1" t="s">
        <v>33</v>
      </c>
      <c r="T82" s="1" t="s">
        <v>3031</v>
      </c>
      <c r="U82" s="1" t="s">
        <v>35</v>
      </c>
      <c r="V82" s="1" t="s">
        <v>2622</v>
      </c>
      <c r="W82" s="5" t="s">
        <v>2540</v>
      </c>
      <c r="X82" s="5" t="s">
        <v>2567</v>
      </c>
      <c r="Y82" s="3"/>
    </row>
    <row r="83" spans="1:25" hidden="1" x14ac:dyDescent="0.35">
      <c r="A83" s="1" t="s">
        <v>3032</v>
      </c>
      <c r="B83" s="1" t="s">
        <v>1827</v>
      </c>
      <c r="C83" s="1" t="s">
        <v>3026</v>
      </c>
      <c r="D83" s="1" t="s">
        <v>3027</v>
      </c>
      <c r="E83" s="1" t="s">
        <v>2534</v>
      </c>
      <c r="F83" s="1" t="s">
        <v>3033</v>
      </c>
      <c r="G83" s="1" t="s">
        <v>3992</v>
      </c>
      <c r="H83" s="1" t="s">
        <v>1857</v>
      </c>
      <c r="I83" s="1" t="s">
        <v>23</v>
      </c>
      <c r="J83" s="1" t="s">
        <v>1858</v>
      </c>
      <c r="K83" s="4" t="s">
        <v>1822</v>
      </c>
      <c r="L83" s="4" t="s">
        <v>1823</v>
      </c>
      <c r="M83" s="4" t="s">
        <v>1824</v>
      </c>
      <c r="N83" s="1" t="s">
        <v>28</v>
      </c>
      <c r="O83" s="1" t="s">
        <v>29</v>
      </c>
      <c r="P83" s="1" t="s">
        <v>30</v>
      </c>
      <c r="Q83" s="1" t="s">
        <v>31</v>
      </c>
      <c r="R83" s="1" t="s">
        <v>3034</v>
      </c>
      <c r="S83" s="1" t="s">
        <v>33</v>
      </c>
      <c r="T83" s="1" t="s">
        <v>3035</v>
      </c>
      <c r="U83" s="1" t="s">
        <v>35</v>
      </c>
      <c r="V83" s="1" t="s">
        <v>2622</v>
      </c>
      <c r="W83" s="5" t="s">
        <v>2540</v>
      </c>
      <c r="X83" s="5" t="s">
        <v>2567</v>
      </c>
      <c r="Y83" s="3"/>
    </row>
    <row r="84" spans="1:25" hidden="1" x14ac:dyDescent="0.35">
      <c r="A84" s="1" t="s">
        <v>3036</v>
      </c>
      <c r="B84" s="1" t="s">
        <v>1888</v>
      </c>
      <c r="C84" s="1" t="s">
        <v>3037</v>
      </c>
      <c r="D84" s="1" t="s">
        <v>3038</v>
      </c>
      <c r="E84" s="1" t="s">
        <v>2534</v>
      </c>
      <c r="F84" s="1" t="s">
        <v>3039</v>
      </c>
      <c r="G84" s="1" t="s">
        <v>3990</v>
      </c>
      <c r="H84" s="1" t="s">
        <v>3040</v>
      </c>
      <c r="I84" s="1" t="s">
        <v>23</v>
      </c>
      <c r="J84" s="1" t="s">
        <v>3041</v>
      </c>
      <c r="K84" s="4" t="s">
        <v>3042</v>
      </c>
      <c r="L84" s="4" t="s">
        <v>1257</v>
      </c>
      <c r="M84" s="4" t="s">
        <v>3043</v>
      </c>
      <c r="N84" s="1" t="s">
        <v>28</v>
      </c>
      <c r="O84" s="1" t="s">
        <v>29</v>
      </c>
      <c r="P84" s="1" t="s">
        <v>30</v>
      </c>
      <c r="Q84" s="1" t="s">
        <v>31</v>
      </c>
      <c r="R84" s="1" t="s">
        <v>3044</v>
      </c>
      <c r="S84" s="1" t="s">
        <v>33</v>
      </c>
      <c r="T84" s="1" t="s">
        <v>3045</v>
      </c>
      <c r="U84" s="1" t="s">
        <v>35</v>
      </c>
      <c r="V84" s="1" t="s">
        <v>2622</v>
      </c>
      <c r="W84" s="5" t="s">
        <v>2540</v>
      </c>
      <c r="X84" s="1" t="s">
        <v>2669</v>
      </c>
      <c r="Y84" s="3" t="s">
        <v>2596</v>
      </c>
    </row>
    <row r="85" spans="1:25" hidden="1" x14ac:dyDescent="0.35">
      <c r="A85" s="1" t="s">
        <v>3046</v>
      </c>
      <c r="B85" s="1" t="s">
        <v>1888</v>
      </c>
      <c r="C85" s="1" t="s">
        <v>3037</v>
      </c>
      <c r="D85" s="1" t="s">
        <v>3038</v>
      </c>
      <c r="E85" s="1" t="s">
        <v>2534</v>
      </c>
      <c r="F85" s="1" t="s">
        <v>1993</v>
      </c>
      <c r="G85" s="1" t="s">
        <v>3992</v>
      </c>
      <c r="H85" s="1" t="s">
        <v>1994</v>
      </c>
      <c r="I85" s="1" t="s">
        <v>23</v>
      </c>
      <c r="J85" s="1" t="s">
        <v>3047</v>
      </c>
      <c r="K85" s="4" t="s">
        <v>1981</v>
      </c>
      <c r="L85" s="4" t="s">
        <v>1257</v>
      </c>
      <c r="M85" s="4" t="s">
        <v>1982</v>
      </c>
      <c r="N85" s="1" t="s">
        <v>28</v>
      </c>
      <c r="O85" s="1" t="s">
        <v>29</v>
      </c>
      <c r="P85" s="1" t="s">
        <v>30</v>
      </c>
      <c r="Q85" s="1" t="s">
        <v>211</v>
      </c>
      <c r="R85" s="13" t="s">
        <v>1996</v>
      </c>
      <c r="S85" s="1" t="s">
        <v>33</v>
      </c>
      <c r="T85" s="1" t="s">
        <v>3048</v>
      </c>
      <c r="U85" s="1" t="s">
        <v>35</v>
      </c>
      <c r="V85" s="1" t="s">
        <v>2622</v>
      </c>
      <c r="W85" s="5" t="s">
        <v>2540</v>
      </c>
      <c r="X85" s="5" t="s">
        <v>2567</v>
      </c>
      <c r="Y85" s="3"/>
    </row>
    <row r="86" spans="1:25" hidden="1" x14ac:dyDescent="0.35">
      <c r="A86" s="1" t="s">
        <v>3049</v>
      </c>
      <c r="B86" s="1" t="s">
        <v>1888</v>
      </c>
      <c r="C86" s="1" t="s">
        <v>3037</v>
      </c>
      <c r="D86" s="1" t="s">
        <v>3038</v>
      </c>
      <c r="E86" s="1" t="s">
        <v>2534</v>
      </c>
      <c r="F86" s="1" t="s">
        <v>3050</v>
      </c>
      <c r="G86" s="1" t="s">
        <v>3992</v>
      </c>
      <c r="H86" s="1" t="s">
        <v>2348</v>
      </c>
      <c r="I86" s="1" t="s">
        <v>23</v>
      </c>
      <c r="J86" s="1" t="s">
        <v>3051</v>
      </c>
      <c r="K86" s="4" t="s">
        <v>3052</v>
      </c>
      <c r="L86" s="4" t="s">
        <v>1257</v>
      </c>
      <c r="M86" s="4" t="s">
        <v>2432</v>
      </c>
      <c r="N86" s="1" t="s">
        <v>28</v>
      </c>
      <c r="O86" s="1" t="s">
        <v>29</v>
      </c>
      <c r="P86" s="1" t="s">
        <v>30</v>
      </c>
      <c r="Q86" s="1" t="s">
        <v>31</v>
      </c>
      <c r="R86" s="1" t="s">
        <v>3053</v>
      </c>
      <c r="S86" s="1" t="s">
        <v>33</v>
      </c>
      <c r="T86" s="1" t="s">
        <v>3054</v>
      </c>
      <c r="U86" s="1" t="s">
        <v>35</v>
      </c>
      <c r="V86" s="1" t="s">
        <v>2622</v>
      </c>
      <c r="W86" s="5" t="s">
        <v>2540</v>
      </c>
      <c r="X86" s="5" t="s">
        <v>2541</v>
      </c>
      <c r="Y86" s="3"/>
    </row>
    <row r="87" spans="1:25" hidden="1" x14ac:dyDescent="0.35">
      <c r="A87" s="1" t="s">
        <v>3055</v>
      </c>
      <c r="B87" s="1" t="s">
        <v>1888</v>
      </c>
      <c r="C87" s="1" t="s">
        <v>3037</v>
      </c>
      <c r="D87" s="1" t="s">
        <v>3038</v>
      </c>
      <c r="E87" s="1" t="s">
        <v>2534</v>
      </c>
      <c r="F87" s="1" t="s">
        <v>3056</v>
      </c>
      <c r="G87" s="1" t="s">
        <v>3992</v>
      </c>
      <c r="H87" s="1" t="s">
        <v>3057</v>
      </c>
      <c r="I87" s="1" t="s">
        <v>23</v>
      </c>
      <c r="J87" s="1" t="s">
        <v>3058</v>
      </c>
      <c r="K87" s="4" t="s">
        <v>3059</v>
      </c>
      <c r="L87" s="4" t="s">
        <v>1257</v>
      </c>
      <c r="M87" s="4" t="s">
        <v>3060</v>
      </c>
      <c r="N87" s="1" t="s">
        <v>28</v>
      </c>
      <c r="O87" s="1" t="s">
        <v>29</v>
      </c>
      <c r="P87" s="1" t="s">
        <v>30</v>
      </c>
      <c r="Q87" s="1" t="s">
        <v>31</v>
      </c>
      <c r="R87" s="1" t="s">
        <v>3061</v>
      </c>
      <c r="S87" s="1" t="s">
        <v>33</v>
      </c>
      <c r="T87" s="1" t="s">
        <v>3062</v>
      </c>
      <c r="U87" s="1" t="s">
        <v>35</v>
      </c>
      <c r="V87" s="1" t="s">
        <v>2622</v>
      </c>
      <c r="W87" s="5" t="s">
        <v>2540</v>
      </c>
      <c r="X87" s="5" t="s">
        <v>2541</v>
      </c>
      <c r="Y87" s="3"/>
    </row>
    <row r="88" spans="1:25" hidden="1" x14ac:dyDescent="0.35">
      <c r="A88" s="1" t="s">
        <v>3063</v>
      </c>
      <c r="B88" s="1" t="s">
        <v>2072</v>
      </c>
      <c r="C88" s="1" t="s">
        <v>3064</v>
      </c>
      <c r="D88" s="1" t="s">
        <v>3065</v>
      </c>
      <c r="E88" s="1" t="s">
        <v>2534</v>
      </c>
      <c r="F88" s="1" t="s">
        <v>3066</v>
      </c>
      <c r="G88" s="1" t="s">
        <v>3990</v>
      </c>
      <c r="H88" s="1" t="s">
        <v>3067</v>
      </c>
      <c r="I88" s="1" t="s">
        <v>23</v>
      </c>
      <c r="J88" s="1" t="s">
        <v>3068</v>
      </c>
      <c r="K88" s="4" t="s">
        <v>2068</v>
      </c>
      <c r="L88" s="4" t="s">
        <v>2069</v>
      </c>
      <c r="M88" s="4" t="s">
        <v>2198</v>
      </c>
      <c r="N88" s="1" t="s">
        <v>28</v>
      </c>
      <c r="O88" s="1" t="s">
        <v>29</v>
      </c>
      <c r="P88" s="1" t="s">
        <v>30</v>
      </c>
      <c r="Q88" s="1" t="s">
        <v>31</v>
      </c>
      <c r="R88" s="1" t="s">
        <v>3069</v>
      </c>
      <c r="S88" s="1" t="s">
        <v>33</v>
      </c>
      <c r="T88" s="1" t="s">
        <v>3070</v>
      </c>
      <c r="U88" s="1" t="s">
        <v>35</v>
      </c>
      <c r="V88" s="1" t="s">
        <v>2641</v>
      </c>
      <c r="W88" s="5" t="s">
        <v>2540</v>
      </c>
      <c r="X88" s="1" t="s">
        <v>2669</v>
      </c>
      <c r="Y88" s="3" t="s">
        <v>2596</v>
      </c>
    </row>
    <row r="89" spans="1:25" hidden="1" x14ac:dyDescent="0.35">
      <c r="A89" s="1" t="s">
        <v>3071</v>
      </c>
      <c r="B89" s="1" t="s">
        <v>2072</v>
      </c>
      <c r="C89" s="1" t="s">
        <v>3064</v>
      </c>
      <c r="D89" s="1" t="s">
        <v>3065</v>
      </c>
      <c r="E89" s="1" t="s">
        <v>2534</v>
      </c>
      <c r="F89" s="1" t="s">
        <v>3072</v>
      </c>
      <c r="G89" s="1" t="s">
        <v>3992</v>
      </c>
      <c r="H89" s="1" t="s">
        <v>3073</v>
      </c>
      <c r="I89" s="1" t="s">
        <v>23</v>
      </c>
      <c r="J89" s="1" t="s">
        <v>3074</v>
      </c>
      <c r="K89" s="4" t="s">
        <v>2068</v>
      </c>
      <c r="L89" s="4" t="s">
        <v>2069</v>
      </c>
      <c r="M89" s="4" t="s">
        <v>2198</v>
      </c>
      <c r="N89" s="1" t="s">
        <v>28</v>
      </c>
      <c r="O89" s="1" t="s">
        <v>29</v>
      </c>
      <c r="P89" s="1" t="s">
        <v>30</v>
      </c>
      <c r="Q89" s="1" t="s">
        <v>31</v>
      </c>
      <c r="R89" s="1" t="s">
        <v>3075</v>
      </c>
      <c r="S89" s="1" t="s">
        <v>33</v>
      </c>
      <c r="T89" s="1" t="s">
        <v>3076</v>
      </c>
      <c r="U89" s="1" t="s">
        <v>35</v>
      </c>
      <c r="V89" s="1" t="s">
        <v>2641</v>
      </c>
      <c r="W89" s="5" t="s">
        <v>2540</v>
      </c>
      <c r="X89" s="5" t="s">
        <v>2567</v>
      </c>
      <c r="Y89" s="3"/>
    </row>
    <row r="90" spans="1:25" hidden="1" x14ac:dyDescent="0.35">
      <c r="A90" s="1" t="s">
        <v>3077</v>
      </c>
      <c r="B90" s="1" t="s">
        <v>2072</v>
      </c>
      <c r="C90" s="1" t="s">
        <v>3064</v>
      </c>
      <c r="D90" s="1" t="s">
        <v>3065</v>
      </c>
      <c r="E90" s="1" t="s">
        <v>2534</v>
      </c>
      <c r="F90" s="1" t="s">
        <v>3078</v>
      </c>
      <c r="G90" s="1" t="s">
        <v>3992</v>
      </c>
      <c r="H90" s="1" t="s">
        <v>3079</v>
      </c>
      <c r="I90" s="1" t="s">
        <v>23</v>
      </c>
      <c r="J90" s="1" t="s">
        <v>3080</v>
      </c>
      <c r="K90" s="4" t="s">
        <v>2068</v>
      </c>
      <c r="L90" s="4" t="s">
        <v>2069</v>
      </c>
      <c r="M90" s="4" t="s">
        <v>2198</v>
      </c>
      <c r="N90" s="1" t="s">
        <v>28</v>
      </c>
      <c r="O90" s="1" t="s">
        <v>29</v>
      </c>
      <c r="P90" s="1" t="s">
        <v>30</v>
      </c>
      <c r="Q90" s="1" t="s">
        <v>31</v>
      </c>
      <c r="R90" s="1" t="s">
        <v>3081</v>
      </c>
      <c r="S90" s="1" t="s">
        <v>33</v>
      </c>
      <c r="T90" s="1" t="s">
        <v>3082</v>
      </c>
      <c r="U90" s="1" t="s">
        <v>35</v>
      </c>
      <c r="V90" s="1" t="s">
        <v>2641</v>
      </c>
      <c r="W90" s="5" t="s">
        <v>2540</v>
      </c>
      <c r="X90" s="5" t="s">
        <v>2541</v>
      </c>
      <c r="Y90" s="3"/>
    </row>
    <row r="91" spans="1:25" hidden="1" x14ac:dyDescent="0.35">
      <c r="A91" s="1" t="s">
        <v>3083</v>
      </c>
      <c r="B91" s="1" t="s">
        <v>2072</v>
      </c>
      <c r="C91" s="1" t="s">
        <v>3064</v>
      </c>
      <c r="D91" s="1" t="s">
        <v>3065</v>
      </c>
      <c r="E91" s="1" t="s">
        <v>2534</v>
      </c>
      <c r="F91" s="1" t="s">
        <v>3084</v>
      </c>
      <c r="G91" s="1" t="s">
        <v>3992</v>
      </c>
      <c r="H91" s="1" t="s">
        <v>3085</v>
      </c>
      <c r="I91" s="1" t="s">
        <v>23</v>
      </c>
      <c r="J91" s="1" t="s">
        <v>3086</v>
      </c>
      <c r="K91" s="4" t="s">
        <v>2068</v>
      </c>
      <c r="L91" s="4" t="s">
        <v>2069</v>
      </c>
      <c r="M91" s="4" t="s">
        <v>2198</v>
      </c>
      <c r="N91" s="1" t="s">
        <v>28</v>
      </c>
      <c r="O91" s="1" t="s">
        <v>29</v>
      </c>
      <c r="P91" s="1" t="s">
        <v>30</v>
      </c>
      <c r="Q91" s="1" t="s">
        <v>180</v>
      </c>
      <c r="R91" s="1" t="s">
        <v>3087</v>
      </c>
      <c r="S91" s="1" t="s">
        <v>33</v>
      </c>
      <c r="T91" s="1" t="s">
        <v>3088</v>
      </c>
      <c r="U91" s="1" t="s">
        <v>35</v>
      </c>
      <c r="V91" s="1" t="s">
        <v>2641</v>
      </c>
      <c r="W91" s="5" t="s">
        <v>2540</v>
      </c>
      <c r="X91" s="5" t="s">
        <v>2556</v>
      </c>
      <c r="Y91" s="3"/>
    </row>
    <row r="92" spans="1:25" hidden="1" x14ac:dyDescent="0.35">
      <c r="A92" s="1" t="s">
        <v>3089</v>
      </c>
      <c r="B92" s="1" t="s">
        <v>2072</v>
      </c>
      <c r="C92" s="1" t="s">
        <v>3064</v>
      </c>
      <c r="D92" s="1" t="s">
        <v>3065</v>
      </c>
      <c r="E92" s="1" t="s">
        <v>2534</v>
      </c>
      <c r="F92" s="1" t="s">
        <v>3090</v>
      </c>
      <c r="G92" s="1" t="s">
        <v>3992</v>
      </c>
      <c r="H92" s="1" t="s">
        <v>3091</v>
      </c>
      <c r="I92" s="1" t="s">
        <v>23</v>
      </c>
      <c r="J92" s="1" t="s">
        <v>3092</v>
      </c>
      <c r="K92" s="4" t="s">
        <v>2068</v>
      </c>
      <c r="L92" s="4" t="s">
        <v>2069</v>
      </c>
      <c r="M92" s="4" t="s">
        <v>2198</v>
      </c>
      <c r="N92" s="1" t="s">
        <v>28</v>
      </c>
      <c r="O92" s="1" t="s">
        <v>29</v>
      </c>
      <c r="P92" s="1" t="s">
        <v>30</v>
      </c>
      <c r="Q92" s="1" t="s">
        <v>31</v>
      </c>
      <c r="R92" s="1" t="s">
        <v>3093</v>
      </c>
      <c r="S92" s="1" t="s">
        <v>33</v>
      </c>
      <c r="T92" s="1" t="s">
        <v>3094</v>
      </c>
      <c r="U92" s="1" t="s">
        <v>35</v>
      </c>
      <c r="V92" s="1" t="s">
        <v>2641</v>
      </c>
      <c r="W92" s="5" t="s">
        <v>2540</v>
      </c>
      <c r="X92" s="5" t="s">
        <v>2567</v>
      </c>
      <c r="Y92" s="3"/>
    </row>
    <row r="93" spans="1:25" hidden="1" x14ac:dyDescent="0.35">
      <c r="A93" s="1" t="s">
        <v>3095</v>
      </c>
      <c r="B93" s="1" t="s">
        <v>2072</v>
      </c>
      <c r="C93" s="1" t="s">
        <v>3096</v>
      </c>
      <c r="D93" s="1" t="s">
        <v>3097</v>
      </c>
      <c r="E93" s="1" t="s">
        <v>2534</v>
      </c>
      <c r="F93" s="1" t="s">
        <v>3098</v>
      </c>
      <c r="G93" s="1" t="s">
        <v>3992</v>
      </c>
      <c r="H93" s="1" t="s">
        <v>3099</v>
      </c>
      <c r="I93" s="1" t="s">
        <v>23</v>
      </c>
      <c r="J93" s="1" t="s">
        <v>3100</v>
      </c>
      <c r="K93" s="4" t="s">
        <v>2068</v>
      </c>
      <c r="L93" s="4" t="s">
        <v>2069</v>
      </c>
      <c r="M93" s="4" t="s">
        <v>2114</v>
      </c>
      <c r="N93" s="1" t="s">
        <v>28</v>
      </c>
      <c r="O93" s="1" t="s">
        <v>29</v>
      </c>
      <c r="P93" s="1" t="s">
        <v>30</v>
      </c>
      <c r="Q93" s="1" t="s">
        <v>31</v>
      </c>
      <c r="R93" s="1" t="s">
        <v>3101</v>
      </c>
      <c r="S93" s="1" t="s">
        <v>33</v>
      </c>
      <c r="T93" s="1" t="s">
        <v>3102</v>
      </c>
      <c r="U93" s="1" t="s">
        <v>35</v>
      </c>
      <c r="V93" s="1" t="s">
        <v>2622</v>
      </c>
      <c r="W93" s="5" t="s">
        <v>2540</v>
      </c>
      <c r="X93" s="5" t="s">
        <v>2541</v>
      </c>
      <c r="Y93" s="3"/>
    </row>
    <row r="94" spans="1:25" hidden="1" x14ac:dyDescent="0.35">
      <c r="A94" s="1" t="s">
        <v>3103</v>
      </c>
      <c r="B94" s="1" t="s">
        <v>2072</v>
      </c>
      <c r="C94" s="1" t="s">
        <v>3096</v>
      </c>
      <c r="D94" s="1" t="s">
        <v>3097</v>
      </c>
      <c r="E94" s="1" t="s">
        <v>2534</v>
      </c>
      <c r="F94" s="1" t="s">
        <v>3104</v>
      </c>
      <c r="G94" s="1" t="s">
        <v>3992</v>
      </c>
      <c r="H94" s="1" t="s">
        <v>3105</v>
      </c>
      <c r="I94" s="1" t="s">
        <v>23</v>
      </c>
      <c r="J94" s="1" t="s">
        <v>3106</v>
      </c>
      <c r="K94" s="4" t="s">
        <v>2068</v>
      </c>
      <c r="L94" s="4" t="s">
        <v>2069</v>
      </c>
      <c r="M94" s="4" t="s">
        <v>2114</v>
      </c>
      <c r="N94" s="1" t="s">
        <v>28</v>
      </c>
      <c r="O94" s="1" t="s">
        <v>29</v>
      </c>
      <c r="P94" s="1" t="s">
        <v>30</v>
      </c>
      <c r="Q94" s="1" t="s">
        <v>31</v>
      </c>
      <c r="R94" s="1" t="s">
        <v>3107</v>
      </c>
      <c r="S94" s="1" t="s">
        <v>33</v>
      </c>
      <c r="T94" s="1" t="s">
        <v>3108</v>
      </c>
      <c r="U94" s="1" t="s">
        <v>35</v>
      </c>
      <c r="V94" s="1" t="s">
        <v>2622</v>
      </c>
      <c r="W94" s="5" t="s">
        <v>2540</v>
      </c>
      <c r="X94" s="5" t="s">
        <v>2669</v>
      </c>
      <c r="Y94" s="3" t="s">
        <v>3109</v>
      </c>
    </row>
    <row r="95" spans="1:25" hidden="1" x14ac:dyDescent="0.35">
      <c r="A95" s="1" t="s">
        <v>3110</v>
      </c>
      <c r="B95" s="1" t="s">
        <v>2072</v>
      </c>
      <c r="C95" s="1" t="s">
        <v>3096</v>
      </c>
      <c r="D95" s="1" t="s">
        <v>3097</v>
      </c>
      <c r="E95" s="1" t="s">
        <v>2534</v>
      </c>
      <c r="F95" s="1" t="s">
        <v>3111</v>
      </c>
      <c r="G95" s="1" t="s">
        <v>3992</v>
      </c>
      <c r="H95" s="1" t="s">
        <v>3112</v>
      </c>
      <c r="I95" s="1" t="s">
        <v>23</v>
      </c>
      <c r="J95" s="1" t="s">
        <v>3113</v>
      </c>
      <c r="K95" s="4" t="s">
        <v>2068</v>
      </c>
      <c r="L95" s="4" t="s">
        <v>2069</v>
      </c>
      <c r="M95" s="4" t="s">
        <v>2114</v>
      </c>
      <c r="N95" s="1" t="s">
        <v>28</v>
      </c>
      <c r="O95" s="1" t="s">
        <v>29</v>
      </c>
      <c r="P95" s="1" t="s">
        <v>30</v>
      </c>
      <c r="Q95" s="1" t="s">
        <v>31</v>
      </c>
      <c r="R95" s="1" t="s">
        <v>3114</v>
      </c>
      <c r="S95" s="1" t="s">
        <v>33</v>
      </c>
      <c r="T95" s="1" t="s">
        <v>3115</v>
      </c>
      <c r="U95" s="1" t="s">
        <v>35</v>
      </c>
      <c r="V95" s="1" t="s">
        <v>2622</v>
      </c>
      <c r="W95" s="5" t="s">
        <v>2540</v>
      </c>
      <c r="X95" s="5" t="s">
        <v>2567</v>
      </c>
      <c r="Y95" s="3"/>
    </row>
    <row r="96" spans="1:25" hidden="1" x14ac:dyDescent="0.35">
      <c r="A96" s="1" t="s">
        <v>3116</v>
      </c>
      <c r="B96" s="1" t="s">
        <v>2072</v>
      </c>
      <c r="C96" s="1" t="s">
        <v>3096</v>
      </c>
      <c r="D96" s="1" t="s">
        <v>3097</v>
      </c>
      <c r="E96" s="1" t="s">
        <v>2534</v>
      </c>
      <c r="F96" s="1" t="s">
        <v>3117</v>
      </c>
      <c r="G96" s="1" t="s">
        <v>3992</v>
      </c>
      <c r="H96" s="1" t="s">
        <v>3118</v>
      </c>
      <c r="I96" s="1" t="s">
        <v>23</v>
      </c>
      <c r="J96" s="1" t="s">
        <v>2149</v>
      </c>
      <c r="K96" s="4" t="s">
        <v>2068</v>
      </c>
      <c r="L96" s="4" t="s">
        <v>2069</v>
      </c>
      <c r="M96" s="4" t="s">
        <v>2114</v>
      </c>
      <c r="N96" s="1" t="s">
        <v>28</v>
      </c>
      <c r="O96" s="1" t="s">
        <v>29</v>
      </c>
      <c r="P96" s="1" t="s">
        <v>30</v>
      </c>
      <c r="Q96" s="1" t="s">
        <v>31</v>
      </c>
      <c r="R96" s="1" t="s">
        <v>3119</v>
      </c>
      <c r="S96" s="1" t="s">
        <v>33</v>
      </c>
      <c r="T96" s="1" t="s">
        <v>3120</v>
      </c>
      <c r="U96" s="1" t="s">
        <v>35</v>
      </c>
      <c r="V96" s="1" t="s">
        <v>2622</v>
      </c>
      <c r="W96" s="5" t="s">
        <v>2540</v>
      </c>
      <c r="X96" s="5" t="s">
        <v>2541</v>
      </c>
      <c r="Y96" s="3"/>
    </row>
    <row r="97" spans="1:25" hidden="1" x14ac:dyDescent="0.35">
      <c r="A97" s="1" t="s">
        <v>3121</v>
      </c>
      <c r="B97" s="1" t="s">
        <v>2072</v>
      </c>
      <c r="C97" s="1" t="s">
        <v>3096</v>
      </c>
      <c r="D97" s="1" t="s">
        <v>3097</v>
      </c>
      <c r="E97" s="1" t="s">
        <v>2534</v>
      </c>
      <c r="F97" s="1" t="s">
        <v>3122</v>
      </c>
      <c r="G97" s="1" t="s">
        <v>3992</v>
      </c>
      <c r="H97" s="1" t="s">
        <v>3123</v>
      </c>
      <c r="I97" s="1" t="s">
        <v>23</v>
      </c>
      <c r="J97" s="1" t="s">
        <v>3124</v>
      </c>
      <c r="K97" s="4" t="s">
        <v>2068</v>
      </c>
      <c r="L97" s="4" t="s">
        <v>2069</v>
      </c>
      <c r="M97" s="4" t="s">
        <v>159</v>
      </c>
      <c r="N97" s="1" t="s">
        <v>28</v>
      </c>
      <c r="O97" s="1" t="s">
        <v>29</v>
      </c>
      <c r="P97" s="1" t="s">
        <v>30</v>
      </c>
      <c r="Q97" s="1" t="s">
        <v>31</v>
      </c>
      <c r="R97" s="1" t="s">
        <v>3125</v>
      </c>
      <c r="S97" s="1" t="s">
        <v>33</v>
      </c>
      <c r="T97" s="1" t="s">
        <v>3126</v>
      </c>
      <c r="U97" s="1" t="s">
        <v>35</v>
      </c>
      <c r="V97" s="1" t="s">
        <v>2622</v>
      </c>
      <c r="W97" s="5" t="s">
        <v>2540</v>
      </c>
      <c r="X97" s="5" t="s">
        <v>2567</v>
      </c>
      <c r="Y97" s="3"/>
    </row>
    <row r="98" spans="1:25" hidden="1" x14ac:dyDescent="0.35">
      <c r="A98" s="1" t="s">
        <v>3127</v>
      </c>
      <c r="B98" s="1" t="s">
        <v>2072</v>
      </c>
      <c r="C98" s="1" t="s">
        <v>3096</v>
      </c>
      <c r="D98" s="1" t="s">
        <v>3097</v>
      </c>
      <c r="E98" s="1" t="s">
        <v>2534</v>
      </c>
      <c r="F98" s="1" t="s">
        <v>3128</v>
      </c>
      <c r="G98" s="1" t="s">
        <v>3992</v>
      </c>
      <c r="H98" s="1" t="s">
        <v>3129</v>
      </c>
      <c r="I98" s="1" t="s">
        <v>23</v>
      </c>
      <c r="J98" s="1" t="s">
        <v>3130</v>
      </c>
      <c r="K98" s="4" t="s">
        <v>2068</v>
      </c>
      <c r="L98" s="4" t="s">
        <v>2069</v>
      </c>
      <c r="M98" s="4" t="s">
        <v>159</v>
      </c>
      <c r="N98" s="1" t="s">
        <v>28</v>
      </c>
      <c r="O98" s="1" t="s">
        <v>29</v>
      </c>
      <c r="P98" s="1" t="s">
        <v>30</v>
      </c>
      <c r="Q98" s="1" t="s">
        <v>31</v>
      </c>
      <c r="R98" s="1" t="s">
        <v>3131</v>
      </c>
      <c r="S98" s="1" t="s">
        <v>33</v>
      </c>
      <c r="T98" s="1" t="s">
        <v>3132</v>
      </c>
      <c r="U98" s="1" t="s">
        <v>35</v>
      </c>
      <c r="V98" s="1" t="s">
        <v>2622</v>
      </c>
      <c r="W98" s="5" t="s">
        <v>2540</v>
      </c>
      <c r="X98" s="5" t="s">
        <v>2567</v>
      </c>
      <c r="Y98" s="3"/>
    </row>
    <row r="99" spans="1:25" hidden="1" x14ac:dyDescent="0.35">
      <c r="A99" s="1" t="s">
        <v>3133</v>
      </c>
      <c r="B99" s="1" t="s">
        <v>2265</v>
      </c>
      <c r="C99" s="1" t="s">
        <v>3134</v>
      </c>
      <c r="D99" s="1" t="s">
        <v>3135</v>
      </c>
      <c r="E99" s="1" t="s">
        <v>2534</v>
      </c>
      <c r="F99" s="1" t="s">
        <v>3136</v>
      </c>
      <c r="G99" s="1" t="s">
        <v>3990</v>
      </c>
      <c r="H99" s="1" t="s">
        <v>3137</v>
      </c>
      <c r="I99" s="1" t="s">
        <v>23</v>
      </c>
      <c r="J99" s="1" t="s">
        <v>3138</v>
      </c>
      <c r="K99" s="4" t="s">
        <v>3052</v>
      </c>
      <c r="L99" s="4" t="s">
        <v>26</v>
      </c>
      <c r="M99" s="4" t="s">
        <v>1884</v>
      </c>
      <c r="N99" s="1" t="s">
        <v>1752</v>
      </c>
      <c r="O99" s="1" t="s">
        <v>1753</v>
      </c>
      <c r="P99" s="1" t="s">
        <v>30</v>
      </c>
      <c r="Q99" s="1" t="s">
        <v>31</v>
      </c>
      <c r="R99" s="1" t="s">
        <v>3139</v>
      </c>
      <c r="S99" s="1" t="s">
        <v>33</v>
      </c>
      <c r="T99" s="1" t="s">
        <v>3140</v>
      </c>
      <c r="U99" s="1" t="s">
        <v>35</v>
      </c>
      <c r="V99" s="1" t="s">
        <v>2622</v>
      </c>
      <c r="W99" s="5" t="s">
        <v>2540</v>
      </c>
      <c r="X99" s="5" t="s">
        <v>2669</v>
      </c>
      <c r="Y99" s="3" t="s">
        <v>2596</v>
      </c>
    </row>
    <row r="100" spans="1:25" hidden="1" x14ac:dyDescent="0.35">
      <c r="A100" s="1" t="s">
        <v>3141</v>
      </c>
      <c r="B100" s="1" t="s">
        <v>2265</v>
      </c>
      <c r="C100" s="1" t="s">
        <v>3142</v>
      </c>
      <c r="D100" s="1" t="s">
        <v>3143</v>
      </c>
      <c r="E100" s="1" t="s">
        <v>2534</v>
      </c>
      <c r="F100" s="1" t="s">
        <v>3144</v>
      </c>
      <c r="G100" s="1" t="s">
        <v>3990</v>
      </c>
      <c r="H100" s="1" t="s">
        <v>3067</v>
      </c>
      <c r="I100" s="1" t="s">
        <v>23</v>
      </c>
      <c r="J100" s="1" t="s">
        <v>3145</v>
      </c>
      <c r="K100" s="4" t="s">
        <v>3146</v>
      </c>
      <c r="L100" s="4" t="s">
        <v>26</v>
      </c>
      <c r="M100" s="4" t="s">
        <v>1884</v>
      </c>
      <c r="N100" s="1" t="s">
        <v>28</v>
      </c>
      <c r="O100" s="1" t="s">
        <v>29</v>
      </c>
      <c r="P100" s="1" t="s">
        <v>30</v>
      </c>
      <c r="Q100" s="1" t="s">
        <v>31</v>
      </c>
      <c r="R100" s="1" t="s">
        <v>3139</v>
      </c>
      <c r="S100" s="1" t="s">
        <v>33</v>
      </c>
      <c r="T100" s="1" t="s">
        <v>3140</v>
      </c>
      <c r="U100" s="1" t="s">
        <v>35</v>
      </c>
      <c r="V100" s="1" t="s">
        <v>2622</v>
      </c>
      <c r="W100" s="5" t="s">
        <v>2540</v>
      </c>
      <c r="X100" s="5" t="s">
        <v>2669</v>
      </c>
      <c r="Y100" s="3" t="s">
        <v>2596</v>
      </c>
    </row>
    <row r="101" spans="1:25" hidden="1" x14ac:dyDescent="0.35">
      <c r="A101" s="1" t="s">
        <v>3147</v>
      </c>
      <c r="B101" s="1" t="s">
        <v>2265</v>
      </c>
      <c r="C101" s="1" t="s">
        <v>3142</v>
      </c>
      <c r="D101" s="1" t="s">
        <v>3143</v>
      </c>
      <c r="E101" s="1" t="s">
        <v>2534</v>
      </c>
      <c r="F101" s="1" t="s">
        <v>3148</v>
      </c>
      <c r="G101" s="1" t="s">
        <v>3992</v>
      </c>
      <c r="H101" s="1" t="s">
        <v>3149</v>
      </c>
      <c r="I101" s="1" t="s">
        <v>23</v>
      </c>
      <c r="J101" s="1" t="s">
        <v>3150</v>
      </c>
      <c r="K101" s="4" t="s">
        <v>3052</v>
      </c>
      <c r="L101" s="4" t="s">
        <v>26</v>
      </c>
      <c r="M101" s="4" t="s">
        <v>1884</v>
      </c>
      <c r="N101" s="1" t="s">
        <v>1752</v>
      </c>
      <c r="O101" s="1" t="s">
        <v>1753</v>
      </c>
      <c r="P101" s="1" t="s">
        <v>30</v>
      </c>
      <c r="Q101" s="1" t="s">
        <v>31</v>
      </c>
      <c r="R101" s="1" t="s">
        <v>3151</v>
      </c>
      <c r="S101" s="1" t="s">
        <v>33</v>
      </c>
      <c r="T101" s="1" t="s">
        <v>3152</v>
      </c>
      <c r="U101" s="1" t="s">
        <v>35</v>
      </c>
      <c r="V101" s="1" t="s">
        <v>2622</v>
      </c>
      <c r="W101" s="5" t="s">
        <v>2540</v>
      </c>
      <c r="X101" s="5" t="s">
        <v>2541</v>
      </c>
      <c r="Y101" s="3"/>
    </row>
    <row r="102" spans="1:25" hidden="1" x14ac:dyDescent="0.35">
      <c r="A102" s="1" t="s">
        <v>3153</v>
      </c>
      <c r="B102" s="1" t="s">
        <v>2265</v>
      </c>
      <c r="C102" s="1" t="s">
        <v>3142</v>
      </c>
      <c r="D102" s="1" t="s">
        <v>3143</v>
      </c>
      <c r="E102" s="1" t="s">
        <v>2534</v>
      </c>
      <c r="F102" s="1" t="s">
        <v>3154</v>
      </c>
      <c r="G102" s="1" t="s">
        <v>3992</v>
      </c>
      <c r="H102" s="1" t="s">
        <v>3155</v>
      </c>
      <c r="I102" s="1" t="s">
        <v>23</v>
      </c>
      <c r="J102" s="1" t="s">
        <v>3156</v>
      </c>
      <c r="K102" s="4" t="s">
        <v>2296</v>
      </c>
      <c r="L102" s="4" t="s">
        <v>26</v>
      </c>
      <c r="M102" s="4" t="s">
        <v>2273</v>
      </c>
      <c r="N102" s="1" t="s">
        <v>28</v>
      </c>
      <c r="O102" s="1" t="s">
        <v>29</v>
      </c>
      <c r="P102" s="1" t="s">
        <v>30</v>
      </c>
      <c r="Q102" s="1" t="s">
        <v>31</v>
      </c>
      <c r="R102" s="1" t="s">
        <v>3157</v>
      </c>
      <c r="S102" s="1" t="s">
        <v>33</v>
      </c>
      <c r="T102" s="1" t="s">
        <v>3158</v>
      </c>
      <c r="U102" s="1" t="s">
        <v>35</v>
      </c>
      <c r="V102" s="1" t="s">
        <v>2622</v>
      </c>
      <c r="W102" s="5" t="s">
        <v>2540</v>
      </c>
      <c r="X102" s="5" t="s">
        <v>2567</v>
      </c>
      <c r="Y102" s="3"/>
    </row>
    <row r="103" spans="1:25" hidden="1" x14ac:dyDescent="0.35">
      <c r="A103" s="1" t="s">
        <v>3159</v>
      </c>
      <c r="B103" s="1" t="s">
        <v>2265</v>
      </c>
      <c r="C103" s="1" t="s">
        <v>3142</v>
      </c>
      <c r="D103" s="1" t="s">
        <v>3143</v>
      </c>
      <c r="E103" s="1" t="s">
        <v>2534</v>
      </c>
      <c r="F103" s="1" t="s">
        <v>3160</v>
      </c>
      <c r="G103" s="1" t="s">
        <v>3992</v>
      </c>
      <c r="H103" s="1" t="s">
        <v>3161</v>
      </c>
      <c r="I103" s="1" t="s">
        <v>23</v>
      </c>
      <c r="J103" s="1" t="s">
        <v>3162</v>
      </c>
      <c r="K103" s="4" t="s">
        <v>3146</v>
      </c>
      <c r="L103" s="4" t="s">
        <v>26</v>
      </c>
      <c r="M103" s="4" t="s">
        <v>1884</v>
      </c>
      <c r="N103" s="1" t="s">
        <v>28</v>
      </c>
      <c r="O103" s="1" t="s">
        <v>29</v>
      </c>
      <c r="P103" s="1" t="s">
        <v>30</v>
      </c>
      <c r="Q103" s="1" t="s">
        <v>31</v>
      </c>
      <c r="R103" s="1" t="s">
        <v>3163</v>
      </c>
      <c r="S103" s="1" t="s">
        <v>33</v>
      </c>
      <c r="T103" s="1" t="s">
        <v>3164</v>
      </c>
      <c r="U103" s="1" t="s">
        <v>35</v>
      </c>
      <c r="V103" s="1" t="s">
        <v>2622</v>
      </c>
      <c r="W103" s="5" t="s">
        <v>2540</v>
      </c>
      <c r="X103" s="5" t="s">
        <v>2567</v>
      </c>
      <c r="Y103" s="3"/>
    </row>
    <row r="104" spans="1:25" hidden="1" x14ac:dyDescent="0.35">
      <c r="A104" s="1" t="s">
        <v>3165</v>
      </c>
      <c r="B104" s="1" t="s">
        <v>2376</v>
      </c>
      <c r="C104" s="1" t="s">
        <v>3166</v>
      </c>
      <c r="D104" s="1" t="s">
        <v>3167</v>
      </c>
      <c r="E104" s="1" t="s">
        <v>2534</v>
      </c>
      <c r="F104" s="1" t="s">
        <v>3168</v>
      </c>
      <c r="G104" s="1" t="s">
        <v>3990</v>
      </c>
      <c r="H104" s="1" t="s">
        <v>3067</v>
      </c>
      <c r="I104" s="1" t="s">
        <v>23</v>
      </c>
      <c r="J104" s="1" t="s">
        <v>3145</v>
      </c>
      <c r="K104" s="4" t="s">
        <v>2373</v>
      </c>
      <c r="L104" s="4" t="s">
        <v>203</v>
      </c>
      <c r="M104" s="4" t="s">
        <v>159</v>
      </c>
      <c r="N104" s="1" t="s">
        <v>28</v>
      </c>
      <c r="O104" s="1" t="s">
        <v>29</v>
      </c>
      <c r="P104" s="1" t="s">
        <v>30</v>
      </c>
      <c r="Q104" s="1" t="s">
        <v>31</v>
      </c>
      <c r="R104" s="1" t="s">
        <v>3139</v>
      </c>
      <c r="S104" s="1" t="s">
        <v>33</v>
      </c>
      <c r="T104" s="1" t="s">
        <v>3169</v>
      </c>
      <c r="U104" s="1" t="s">
        <v>35</v>
      </c>
      <c r="V104" s="1" t="s">
        <v>2622</v>
      </c>
      <c r="W104" s="5" t="s">
        <v>2540</v>
      </c>
      <c r="X104" s="5" t="s">
        <v>2669</v>
      </c>
      <c r="Y104" s="3" t="s">
        <v>2596</v>
      </c>
    </row>
    <row r="105" spans="1:25" hidden="1" x14ac:dyDescent="0.35">
      <c r="A105" s="1" t="s">
        <v>3170</v>
      </c>
      <c r="B105" s="1" t="s">
        <v>2376</v>
      </c>
      <c r="C105" s="1" t="s">
        <v>3166</v>
      </c>
      <c r="D105" s="1" t="s">
        <v>3167</v>
      </c>
      <c r="E105" s="1" t="s">
        <v>2534</v>
      </c>
      <c r="F105" s="1" t="s">
        <v>3171</v>
      </c>
      <c r="G105" s="1" t="s">
        <v>3992</v>
      </c>
      <c r="H105" s="1" t="s">
        <v>3172</v>
      </c>
      <c r="I105" s="1" t="s">
        <v>23</v>
      </c>
      <c r="J105" s="1" t="s">
        <v>3173</v>
      </c>
      <c r="K105" s="4" t="s">
        <v>2373</v>
      </c>
      <c r="L105" s="4" t="s">
        <v>203</v>
      </c>
      <c r="M105" s="4" t="s">
        <v>2374</v>
      </c>
      <c r="N105" s="1" t="s">
        <v>28</v>
      </c>
      <c r="O105" s="1" t="s">
        <v>29</v>
      </c>
      <c r="P105" s="1" t="s">
        <v>30</v>
      </c>
      <c r="Q105" s="1" t="s">
        <v>31</v>
      </c>
      <c r="R105" s="1" t="s">
        <v>3174</v>
      </c>
      <c r="S105" s="1" t="s">
        <v>33</v>
      </c>
      <c r="T105" s="1" t="s">
        <v>3175</v>
      </c>
      <c r="U105" s="1" t="s">
        <v>35</v>
      </c>
      <c r="V105" s="1" t="s">
        <v>2622</v>
      </c>
      <c r="W105" s="5" t="s">
        <v>2540</v>
      </c>
      <c r="X105" s="5" t="s">
        <v>2567</v>
      </c>
      <c r="Y105" s="3"/>
    </row>
    <row r="106" spans="1:25" hidden="1" x14ac:dyDescent="0.35">
      <c r="A106" s="1" t="s">
        <v>3176</v>
      </c>
      <c r="B106" s="1" t="s">
        <v>2393</v>
      </c>
      <c r="C106" s="1" t="s">
        <v>3177</v>
      </c>
      <c r="D106" s="1" t="s">
        <v>3178</v>
      </c>
      <c r="E106" s="1" t="s">
        <v>2534</v>
      </c>
      <c r="F106" s="1" t="s">
        <v>3179</v>
      </c>
      <c r="G106" s="1" t="s">
        <v>3990</v>
      </c>
      <c r="H106" s="1" t="s">
        <v>3180</v>
      </c>
      <c r="I106" s="1" t="s">
        <v>23</v>
      </c>
      <c r="J106" s="1" t="s">
        <v>3181</v>
      </c>
      <c r="K106" s="4" t="s">
        <v>2389</v>
      </c>
      <c r="L106" s="4" t="s">
        <v>2390</v>
      </c>
      <c r="M106" s="4" t="s">
        <v>159</v>
      </c>
      <c r="N106" s="1" t="s">
        <v>28</v>
      </c>
      <c r="O106" s="1" t="s">
        <v>29</v>
      </c>
      <c r="P106" s="1" t="s">
        <v>30</v>
      </c>
      <c r="Q106" s="1" t="s">
        <v>31</v>
      </c>
      <c r="R106" s="1" t="s">
        <v>3139</v>
      </c>
      <c r="S106" s="1" t="s">
        <v>33</v>
      </c>
      <c r="T106" s="1" t="s">
        <v>3182</v>
      </c>
      <c r="U106" s="1" t="s">
        <v>35</v>
      </c>
      <c r="V106" s="1" t="s">
        <v>2622</v>
      </c>
      <c r="W106" s="5" t="s">
        <v>2540</v>
      </c>
      <c r="X106" s="5" t="s">
        <v>2669</v>
      </c>
      <c r="Y106" s="3" t="s">
        <v>2596</v>
      </c>
    </row>
    <row r="107" spans="1:25" hidden="1" x14ac:dyDescent="0.35">
      <c r="A107" s="1" t="s">
        <v>3183</v>
      </c>
      <c r="B107" s="1" t="s">
        <v>2393</v>
      </c>
      <c r="C107" s="1" t="s">
        <v>3184</v>
      </c>
      <c r="D107" s="1" t="s">
        <v>3185</v>
      </c>
      <c r="E107" s="1" t="s">
        <v>2534</v>
      </c>
      <c r="F107" s="1" t="s">
        <v>3186</v>
      </c>
      <c r="G107" s="1" t="s">
        <v>3992</v>
      </c>
      <c r="H107" s="1" t="s">
        <v>3187</v>
      </c>
      <c r="I107" s="1" t="s">
        <v>23</v>
      </c>
      <c r="J107" s="1" t="s">
        <v>3188</v>
      </c>
      <c r="K107" s="4" t="s">
        <v>2389</v>
      </c>
      <c r="L107" s="4" t="s">
        <v>2390</v>
      </c>
      <c r="M107" s="4" t="s">
        <v>159</v>
      </c>
      <c r="N107" s="1" t="s">
        <v>28</v>
      </c>
      <c r="O107" s="1" t="s">
        <v>29</v>
      </c>
      <c r="P107" s="1" t="s">
        <v>30</v>
      </c>
      <c r="Q107" s="1" t="s">
        <v>31</v>
      </c>
      <c r="R107" s="1" t="s">
        <v>3189</v>
      </c>
      <c r="S107" s="1" t="s">
        <v>33</v>
      </c>
      <c r="T107" s="1" t="s">
        <v>3190</v>
      </c>
      <c r="U107" s="1" t="s">
        <v>35</v>
      </c>
      <c r="V107" s="1" t="s">
        <v>2622</v>
      </c>
      <c r="W107" s="5" t="s">
        <v>2657</v>
      </c>
      <c r="X107" s="5" t="s">
        <v>2541</v>
      </c>
      <c r="Y107" s="3" t="s">
        <v>3191</v>
      </c>
    </row>
    <row r="108" spans="1:25" hidden="1" x14ac:dyDescent="0.35">
      <c r="A108" s="1" t="s">
        <v>3192</v>
      </c>
      <c r="B108" s="1" t="s">
        <v>2393</v>
      </c>
      <c r="C108" s="1" t="s">
        <v>3184</v>
      </c>
      <c r="D108" s="1" t="s">
        <v>3185</v>
      </c>
      <c r="E108" s="1" t="s">
        <v>2534</v>
      </c>
      <c r="F108" s="1" t="s">
        <v>3193</v>
      </c>
      <c r="G108" s="1" t="s">
        <v>3992</v>
      </c>
      <c r="H108" s="1" t="s">
        <v>3194</v>
      </c>
      <c r="I108" s="1" t="s">
        <v>23</v>
      </c>
      <c r="J108" s="1" t="s">
        <v>3195</v>
      </c>
      <c r="K108" s="4" t="s">
        <v>2389</v>
      </c>
      <c r="L108" s="4" t="s">
        <v>2390</v>
      </c>
      <c r="M108" s="4" t="s">
        <v>159</v>
      </c>
      <c r="N108" s="1" t="s">
        <v>28</v>
      </c>
      <c r="O108" s="1" t="s">
        <v>29</v>
      </c>
      <c r="P108" s="1" t="s">
        <v>30</v>
      </c>
      <c r="Q108" s="1" t="s">
        <v>31</v>
      </c>
      <c r="R108" s="1" t="s">
        <v>3189</v>
      </c>
      <c r="S108" s="1" t="s">
        <v>33</v>
      </c>
      <c r="T108" s="1" t="s">
        <v>3196</v>
      </c>
      <c r="U108" s="1" t="s">
        <v>35</v>
      </c>
      <c r="V108" s="1" t="s">
        <v>2622</v>
      </c>
      <c r="W108" s="5" t="s">
        <v>2657</v>
      </c>
      <c r="X108" s="5" t="s">
        <v>2541</v>
      </c>
      <c r="Y108" s="3" t="s">
        <v>3197</v>
      </c>
    </row>
    <row r="109" spans="1:25" hidden="1" x14ac:dyDescent="0.35">
      <c r="A109" s="1" t="s">
        <v>3198</v>
      </c>
      <c r="B109" s="1" t="s">
        <v>2393</v>
      </c>
      <c r="C109" s="1" t="s">
        <v>3184</v>
      </c>
      <c r="D109" s="1" t="s">
        <v>3185</v>
      </c>
      <c r="E109" s="1" t="s">
        <v>2534</v>
      </c>
      <c r="F109" s="1" t="s">
        <v>3199</v>
      </c>
      <c r="G109" s="1" t="s">
        <v>3992</v>
      </c>
      <c r="H109" s="1" t="s">
        <v>3200</v>
      </c>
      <c r="I109" s="1" t="s">
        <v>23</v>
      </c>
      <c r="J109" s="1" t="s">
        <v>3195</v>
      </c>
      <c r="K109" s="4" t="s">
        <v>2389</v>
      </c>
      <c r="L109" s="4" t="s">
        <v>2390</v>
      </c>
      <c r="M109" s="4" t="s">
        <v>159</v>
      </c>
      <c r="N109" s="1" t="s">
        <v>28</v>
      </c>
      <c r="O109" s="1" t="s">
        <v>29</v>
      </c>
      <c r="P109" s="1" t="s">
        <v>30</v>
      </c>
      <c r="Q109" s="1" t="s">
        <v>31</v>
      </c>
      <c r="R109" s="1" t="s">
        <v>3189</v>
      </c>
      <c r="S109" s="1" t="s">
        <v>33</v>
      </c>
      <c r="T109" s="1" t="s">
        <v>3201</v>
      </c>
      <c r="U109" s="1" t="s">
        <v>35</v>
      </c>
      <c r="V109" s="1" t="s">
        <v>2622</v>
      </c>
      <c r="W109" s="5" t="s">
        <v>2657</v>
      </c>
      <c r="X109" s="5" t="s">
        <v>2541</v>
      </c>
      <c r="Y109" s="3" t="s">
        <v>3197</v>
      </c>
    </row>
    <row r="110" spans="1:25" hidden="1" x14ac:dyDescent="0.35">
      <c r="A110" s="1" t="s">
        <v>3202</v>
      </c>
      <c r="B110" s="1" t="s">
        <v>2393</v>
      </c>
      <c r="C110" s="1" t="s">
        <v>3184</v>
      </c>
      <c r="D110" s="1" t="s">
        <v>3185</v>
      </c>
      <c r="E110" s="1" t="s">
        <v>2534</v>
      </c>
      <c r="F110" s="1" t="s">
        <v>3203</v>
      </c>
      <c r="G110" s="1" t="s">
        <v>3992</v>
      </c>
      <c r="H110" s="1" t="s">
        <v>3204</v>
      </c>
      <c r="I110" s="1" t="s">
        <v>23</v>
      </c>
      <c r="J110" s="1" t="s">
        <v>3205</v>
      </c>
      <c r="K110" s="4" t="s">
        <v>2389</v>
      </c>
      <c r="L110" s="4" t="s">
        <v>2390</v>
      </c>
      <c r="M110" s="4" t="s">
        <v>2412</v>
      </c>
      <c r="N110" s="1" t="s">
        <v>28</v>
      </c>
      <c r="O110" s="1" t="s">
        <v>29</v>
      </c>
      <c r="P110" s="1" t="s">
        <v>30</v>
      </c>
      <c r="Q110" s="1" t="s">
        <v>31</v>
      </c>
      <c r="R110" s="1" t="s">
        <v>3206</v>
      </c>
      <c r="S110" s="1" t="s">
        <v>33</v>
      </c>
      <c r="T110" s="1" t="s">
        <v>3207</v>
      </c>
      <c r="U110" s="1" t="s">
        <v>35</v>
      </c>
      <c r="V110" s="1" t="s">
        <v>2622</v>
      </c>
      <c r="W110" s="5" t="s">
        <v>2657</v>
      </c>
      <c r="X110" s="5" t="s">
        <v>2556</v>
      </c>
      <c r="Y110" s="3"/>
    </row>
    <row r="111" spans="1:25" hidden="1" x14ac:dyDescent="0.35">
      <c r="A111" s="1" t="s">
        <v>3208</v>
      </c>
      <c r="B111" s="1" t="s">
        <v>2393</v>
      </c>
      <c r="C111" s="1" t="s">
        <v>3209</v>
      </c>
      <c r="D111" s="1" t="s">
        <v>3210</v>
      </c>
      <c r="E111" s="1" t="s">
        <v>2534</v>
      </c>
      <c r="F111" s="1" t="s">
        <v>3211</v>
      </c>
      <c r="G111" s="1" t="s">
        <v>3992</v>
      </c>
      <c r="H111" s="1" t="s">
        <v>3212</v>
      </c>
      <c r="I111" s="1" t="s">
        <v>23</v>
      </c>
      <c r="J111" s="1" t="s">
        <v>3213</v>
      </c>
      <c r="K111" s="4" t="s">
        <v>2389</v>
      </c>
      <c r="L111" s="4" t="s">
        <v>2390</v>
      </c>
      <c r="M111" s="4" t="s">
        <v>159</v>
      </c>
      <c r="N111" s="1" t="s">
        <v>28</v>
      </c>
      <c r="O111" s="1" t="s">
        <v>29</v>
      </c>
      <c r="P111" s="1" t="s">
        <v>30</v>
      </c>
      <c r="Q111" s="1" t="s">
        <v>31</v>
      </c>
      <c r="R111" s="1" t="s">
        <v>3189</v>
      </c>
      <c r="S111" s="1" t="s">
        <v>33</v>
      </c>
      <c r="T111" s="1" t="s">
        <v>3214</v>
      </c>
      <c r="U111" s="1" t="s">
        <v>35</v>
      </c>
      <c r="V111" s="1" t="s">
        <v>2622</v>
      </c>
      <c r="W111" s="5" t="s">
        <v>2657</v>
      </c>
      <c r="X111" s="5" t="s">
        <v>2541</v>
      </c>
      <c r="Y111" s="3" t="s">
        <v>3197</v>
      </c>
    </row>
    <row r="112" spans="1:25" hidden="1" x14ac:dyDescent="0.35">
      <c r="A112" s="1" t="s">
        <v>3215</v>
      </c>
      <c r="B112" s="1" t="s">
        <v>2393</v>
      </c>
      <c r="C112" s="1" t="s">
        <v>3216</v>
      </c>
      <c r="D112" s="1" t="s">
        <v>3217</v>
      </c>
      <c r="E112" s="1" t="s">
        <v>2534</v>
      </c>
      <c r="F112" s="1" t="s">
        <v>3218</v>
      </c>
      <c r="G112" s="1" t="s">
        <v>3992</v>
      </c>
      <c r="H112" s="1" t="s">
        <v>3219</v>
      </c>
      <c r="I112" s="1" t="s">
        <v>23</v>
      </c>
      <c r="J112" s="1" t="s">
        <v>3220</v>
      </c>
      <c r="K112" s="4" t="s">
        <v>2389</v>
      </c>
      <c r="L112" s="4" t="s">
        <v>2390</v>
      </c>
      <c r="M112" s="4" t="s">
        <v>159</v>
      </c>
      <c r="N112" s="1" t="s">
        <v>28</v>
      </c>
      <c r="O112" s="1" t="s">
        <v>29</v>
      </c>
      <c r="P112" s="1" t="s">
        <v>30</v>
      </c>
      <c r="Q112" s="1" t="s">
        <v>31</v>
      </c>
      <c r="R112" s="1" t="s">
        <v>3221</v>
      </c>
      <c r="S112" s="1" t="s">
        <v>33</v>
      </c>
      <c r="T112" s="1" t="s">
        <v>3222</v>
      </c>
      <c r="U112" s="1" t="s">
        <v>35</v>
      </c>
      <c r="V112" s="1" t="s">
        <v>2622</v>
      </c>
      <c r="W112" s="5" t="s">
        <v>2657</v>
      </c>
      <c r="X112" s="5" t="s">
        <v>2541</v>
      </c>
      <c r="Y112" s="3"/>
    </row>
    <row r="113" spans="1:25" hidden="1" x14ac:dyDescent="0.35">
      <c r="A113" s="1" t="s">
        <v>3223</v>
      </c>
      <c r="B113" s="1" t="s">
        <v>2393</v>
      </c>
      <c r="C113" s="1" t="s">
        <v>3224</v>
      </c>
      <c r="D113" s="1" t="s">
        <v>3225</v>
      </c>
      <c r="E113" s="1" t="s">
        <v>2534</v>
      </c>
      <c r="F113" s="1" t="s">
        <v>3226</v>
      </c>
      <c r="G113" s="1" t="s">
        <v>3992</v>
      </c>
      <c r="H113" s="1" t="s">
        <v>3227</v>
      </c>
      <c r="I113" s="1" t="s">
        <v>23</v>
      </c>
      <c r="J113" s="1" t="s">
        <v>3228</v>
      </c>
      <c r="K113" s="4" t="s">
        <v>2389</v>
      </c>
      <c r="L113" s="4" t="s">
        <v>2390</v>
      </c>
      <c r="M113" s="4" t="s">
        <v>3229</v>
      </c>
      <c r="N113" s="1" t="s">
        <v>28</v>
      </c>
      <c r="O113" s="1" t="s">
        <v>29</v>
      </c>
      <c r="P113" s="1" t="s">
        <v>30</v>
      </c>
      <c r="Q113" s="1" t="s">
        <v>31</v>
      </c>
      <c r="R113" s="1" t="s">
        <v>3230</v>
      </c>
      <c r="S113" s="1" t="s">
        <v>33</v>
      </c>
      <c r="T113" s="1" t="s">
        <v>3231</v>
      </c>
      <c r="U113" s="1" t="s">
        <v>35</v>
      </c>
      <c r="V113" s="1" t="s">
        <v>2622</v>
      </c>
      <c r="W113" s="5" t="s">
        <v>2567</v>
      </c>
      <c r="X113" s="5" t="s">
        <v>2567</v>
      </c>
      <c r="Y113" s="3"/>
    </row>
    <row r="114" spans="1:25" hidden="1" x14ac:dyDescent="0.35">
      <c r="A114" s="1" t="s">
        <v>3232</v>
      </c>
      <c r="B114" s="1" t="s">
        <v>2393</v>
      </c>
      <c r="C114" s="1" t="s">
        <v>3224</v>
      </c>
      <c r="D114" s="1" t="s">
        <v>3225</v>
      </c>
      <c r="E114" s="1" t="s">
        <v>2534</v>
      </c>
      <c r="F114" s="1" t="s">
        <v>3233</v>
      </c>
      <c r="G114" s="1" t="s">
        <v>3992</v>
      </c>
      <c r="H114" s="1" t="s">
        <v>3234</v>
      </c>
      <c r="I114" s="1" t="s">
        <v>23</v>
      </c>
      <c r="J114" s="1" t="s">
        <v>3235</v>
      </c>
      <c r="K114" s="4" t="s">
        <v>2389</v>
      </c>
      <c r="L114" s="4" t="s">
        <v>2390</v>
      </c>
      <c r="M114" s="4" t="s">
        <v>3229</v>
      </c>
      <c r="N114" s="1" t="s">
        <v>28</v>
      </c>
      <c r="O114" s="1" t="s">
        <v>29</v>
      </c>
      <c r="P114" s="1" t="s">
        <v>30</v>
      </c>
      <c r="Q114" s="1" t="s">
        <v>31</v>
      </c>
      <c r="R114" s="1" t="s">
        <v>3236</v>
      </c>
      <c r="S114" s="1" t="s">
        <v>33</v>
      </c>
      <c r="T114" s="1" t="s">
        <v>3237</v>
      </c>
      <c r="U114" s="1" t="s">
        <v>35</v>
      </c>
      <c r="V114" s="1" t="s">
        <v>2622</v>
      </c>
      <c r="W114" s="5" t="s">
        <v>2540</v>
      </c>
      <c r="X114" s="5" t="s">
        <v>2541</v>
      </c>
      <c r="Y114" s="3"/>
    </row>
    <row r="115" spans="1:25" hidden="1" x14ac:dyDescent="0.35">
      <c r="A115" s="1" t="s">
        <v>3238</v>
      </c>
      <c r="B115" s="1" t="s">
        <v>1262</v>
      </c>
      <c r="C115" s="1" t="s">
        <v>3239</v>
      </c>
      <c r="D115" s="1" t="s">
        <v>3240</v>
      </c>
      <c r="E115" s="1" t="s">
        <v>2534</v>
      </c>
      <c r="F115" s="1" t="s">
        <v>3241</v>
      </c>
      <c r="G115" s="1" t="s">
        <v>3992</v>
      </c>
      <c r="H115" s="1" t="s">
        <v>3242</v>
      </c>
      <c r="I115" s="1" t="s">
        <v>23</v>
      </c>
      <c r="J115" s="1" t="s">
        <v>3243</v>
      </c>
      <c r="K115" s="4" t="s">
        <v>1256</v>
      </c>
      <c r="L115" s="4" t="s">
        <v>1257</v>
      </c>
      <c r="M115" s="4" t="s">
        <v>1325</v>
      </c>
      <c r="N115" s="1" t="s">
        <v>28</v>
      </c>
      <c r="O115" s="1" t="s">
        <v>29</v>
      </c>
      <c r="P115" s="1" t="s">
        <v>30</v>
      </c>
      <c r="Q115" s="1" t="s">
        <v>31</v>
      </c>
      <c r="R115" s="1" t="s">
        <v>3244</v>
      </c>
      <c r="S115" s="1" t="s">
        <v>33</v>
      </c>
      <c r="T115" s="1" t="s">
        <v>3245</v>
      </c>
      <c r="U115" s="1" t="s">
        <v>35</v>
      </c>
      <c r="V115" s="1" t="s">
        <v>2622</v>
      </c>
      <c r="W115" s="5" t="s">
        <v>2657</v>
      </c>
      <c r="X115" s="5" t="s">
        <v>2567</v>
      </c>
      <c r="Y115" s="3"/>
    </row>
    <row r="116" spans="1:25" hidden="1" x14ac:dyDescent="0.35">
      <c r="A116" s="1" t="s">
        <v>3246</v>
      </c>
      <c r="B116" s="1" t="s">
        <v>1262</v>
      </c>
      <c r="C116" s="1" t="s">
        <v>3239</v>
      </c>
      <c r="D116" s="1" t="s">
        <v>3240</v>
      </c>
      <c r="E116" s="1" t="s">
        <v>2534</v>
      </c>
      <c r="F116" s="1" t="s">
        <v>3247</v>
      </c>
      <c r="G116" s="1" t="s">
        <v>3992</v>
      </c>
      <c r="H116" s="1" t="s">
        <v>3248</v>
      </c>
      <c r="I116" s="1" t="s">
        <v>23</v>
      </c>
      <c r="J116" s="1" t="s">
        <v>3249</v>
      </c>
      <c r="K116" s="4" t="s">
        <v>1256</v>
      </c>
      <c r="L116" s="4" t="s">
        <v>1257</v>
      </c>
      <c r="M116" s="4" t="s">
        <v>1325</v>
      </c>
      <c r="N116" s="1" t="s">
        <v>28</v>
      </c>
      <c r="O116" s="1" t="s">
        <v>29</v>
      </c>
      <c r="P116" s="1" t="s">
        <v>30</v>
      </c>
      <c r="Q116" s="1" t="s">
        <v>31</v>
      </c>
      <c r="R116" s="1" t="s">
        <v>3250</v>
      </c>
      <c r="S116" s="1" t="s">
        <v>33</v>
      </c>
      <c r="T116" s="1" t="s">
        <v>3251</v>
      </c>
      <c r="U116" s="1" t="s">
        <v>35</v>
      </c>
      <c r="V116" s="1" t="s">
        <v>2622</v>
      </c>
      <c r="W116" s="5" t="s">
        <v>2657</v>
      </c>
      <c r="X116" s="5" t="s">
        <v>2567</v>
      </c>
      <c r="Y116" s="3"/>
    </row>
    <row r="117" spans="1:25" hidden="1" x14ac:dyDescent="0.35">
      <c r="A117" s="1" t="s">
        <v>3252</v>
      </c>
      <c r="B117" s="1" t="s">
        <v>1262</v>
      </c>
      <c r="C117" s="1" t="s">
        <v>3253</v>
      </c>
      <c r="D117" s="1" t="s">
        <v>3254</v>
      </c>
      <c r="E117" s="1" t="s">
        <v>2534</v>
      </c>
      <c r="F117" s="1" t="s">
        <v>3255</v>
      </c>
      <c r="G117" s="1" t="s">
        <v>3992</v>
      </c>
      <c r="H117" s="1" t="s">
        <v>3256</v>
      </c>
      <c r="I117" s="1" t="s">
        <v>23</v>
      </c>
      <c r="J117" s="1" t="s">
        <v>3257</v>
      </c>
      <c r="K117" s="4" t="s">
        <v>1256</v>
      </c>
      <c r="L117" s="4" t="s">
        <v>1257</v>
      </c>
      <c r="M117" s="4" t="s">
        <v>1269</v>
      </c>
      <c r="N117" s="1" t="s">
        <v>28</v>
      </c>
      <c r="O117" s="1" t="s">
        <v>29</v>
      </c>
      <c r="P117" s="1" t="s">
        <v>30</v>
      </c>
      <c r="Q117" s="1" t="s">
        <v>31</v>
      </c>
      <c r="R117" s="1" t="s">
        <v>3258</v>
      </c>
      <c r="S117" s="1" t="s">
        <v>33</v>
      </c>
      <c r="T117" s="1" t="s">
        <v>3259</v>
      </c>
      <c r="U117" s="1" t="s">
        <v>35</v>
      </c>
      <c r="V117" s="1" t="s">
        <v>2622</v>
      </c>
      <c r="W117" s="5" t="s">
        <v>2657</v>
      </c>
      <c r="X117" s="5" t="s">
        <v>2567</v>
      </c>
      <c r="Y117" s="3"/>
    </row>
    <row r="118" spans="1:25" hidden="1" x14ac:dyDescent="0.35">
      <c r="A118" s="1" t="s">
        <v>3260</v>
      </c>
      <c r="B118" s="1" t="s">
        <v>1262</v>
      </c>
      <c r="C118" s="1" t="s">
        <v>3261</v>
      </c>
      <c r="D118" s="1" t="s">
        <v>3262</v>
      </c>
      <c r="E118" s="1" t="s">
        <v>2534</v>
      </c>
      <c r="F118" s="1" t="s">
        <v>3263</v>
      </c>
      <c r="G118" s="1" t="s">
        <v>3992</v>
      </c>
      <c r="H118" s="1" t="s">
        <v>3264</v>
      </c>
      <c r="I118" s="1" t="s">
        <v>23</v>
      </c>
      <c r="J118" s="1" t="s">
        <v>3265</v>
      </c>
      <c r="K118" s="4" t="s">
        <v>1256</v>
      </c>
      <c r="L118" s="4" t="s">
        <v>1257</v>
      </c>
      <c r="M118" s="4" t="s">
        <v>1325</v>
      </c>
      <c r="N118" s="1" t="s">
        <v>28</v>
      </c>
      <c r="O118" s="1" t="s">
        <v>29</v>
      </c>
      <c r="P118" s="1" t="s">
        <v>30</v>
      </c>
      <c r="Q118" s="1" t="s">
        <v>31</v>
      </c>
      <c r="R118" s="1" t="s">
        <v>3266</v>
      </c>
      <c r="S118" s="1" t="s">
        <v>33</v>
      </c>
      <c r="T118" s="1" t="s">
        <v>3267</v>
      </c>
      <c r="U118" s="1" t="s">
        <v>35</v>
      </c>
      <c r="V118" s="1" t="s">
        <v>2622</v>
      </c>
      <c r="W118" s="5" t="s">
        <v>2657</v>
      </c>
      <c r="X118" s="5" t="s">
        <v>2556</v>
      </c>
      <c r="Y118" s="3"/>
    </row>
    <row r="119" spans="1:25" hidden="1" x14ac:dyDescent="0.35">
      <c r="A119" s="1" t="s">
        <v>3268</v>
      </c>
      <c r="B119" s="1" t="s">
        <v>1262</v>
      </c>
      <c r="C119" s="1" t="s">
        <v>3261</v>
      </c>
      <c r="D119" s="1" t="s">
        <v>3262</v>
      </c>
      <c r="E119" s="1" t="s">
        <v>2534</v>
      </c>
      <c r="F119" s="1" t="s">
        <v>3269</v>
      </c>
      <c r="G119" s="1" t="s">
        <v>3992</v>
      </c>
      <c r="H119" s="1" t="s">
        <v>3270</v>
      </c>
      <c r="I119" s="1" t="s">
        <v>23</v>
      </c>
      <c r="J119" s="1" t="s">
        <v>3271</v>
      </c>
      <c r="K119" s="4" t="s">
        <v>1256</v>
      </c>
      <c r="L119" s="4" t="s">
        <v>1257</v>
      </c>
      <c r="M119" s="4" t="s">
        <v>1325</v>
      </c>
      <c r="N119" s="1" t="s">
        <v>28</v>
      </c>
      <c r="O119" s="1" t="s">
        <v>29</v>
      </c>
      <c r="P119" s="1" t="s">
        <v>30</v>
      </c>
      <c r="Q119" s="1" t="s">
        <v>31</v>
      </c>
      <c r="R119" s="1" t="s">
        <v>3272</v>
      </c>
      <c r="S119" s="1" t="s">
        <v>33</v>
      </c>
      <c r="T119" s="1" t="s">
        <v>3273</v>
      </c>
      <c r="U119" s="1" t="s">
        <v>35</v>
      </c>
      <c r="V119" s="1" t="s">
        <v>2622</v>
      </c>
      <c r="W119" s="5" t="s">
        <v>2657</v>
      </c>
      <c r="X119" s="5" t="s">
        <v>2567</v>
      </c>
      <c r="Y119" s="3"/>
    </row>
    <row r="120" spans="1:25" hidden="1" x14ac:dyDescent="0.35">
      <c r="A120" s="1" t="s">
        <v>3274</v>
      </c>
      <c r="B120" s="1" t="s">
        <v>1262</v>
      </c>
      <c r="C120" s="1" t="s">
        <v>3275</v>
      </c>
      <c r="D120" s="1" t="s">
        <v>3276</v>
      </c>
      <c r="E120" s="1" t="s">
        <v>2534</v>
      </c>
      <c r="F120" s="1" t="s">
        <v>3277</v>
      </c>
      <c r="G120" s="1" t="s">
        <v>3992</v>
      </c>
      <c r="H120" s="1" t="s">
        <v>3278</v>
      </c>
      <c r="I120" s="1" t="s">
        <v>23</v>
      </c>
      <c r="J120" s="1" t="s">
        <v>3279</v>
      </c>
      <c r="K120" s="4" t="s">
        <v>3280</v>
      </c>
      <c r="L120" s="4" t="s">
        <v>1257</v>
      </c>
      <c r="M120" s="4" t="s">
        <v>3281</v>
      </c>
      <c r="N120" s="1" t="s">
        <v>28</v>
      </c>
      <c r="O120" s="1" t="s">
        <v>29</v>
      </c>
      <c r="P120" s="1" t="s">
        <v>30</v>
      </c>
      <c r="Q120" s="1" t="s">
        <v>31</v>
      </c>
      <c r="R120" s="1" t="s">
        <v>3282</v>
      </c>
      <c r="S120" s="1" t="s">
        <v>33</v>
      </c>
      <c r="T120" s="1" t="s">
        <v>3283</v>
      </c>
      <c r="U120" s="1" t="s">
        <v>35</v>
      </c>
      <c r="V120" s="1" t="s">
        <v>2622</v>
      </c>
      <c r="W120" s="5" t="s">
        <v>2657</v>
      </c>
      <c r="X120" s="5" t="s">
        <v>2567</v>
      </c>
      <c r="Y120" s="3"/>
    </row>
    <row r="121" spans="1:25" hidden="1" x14ac:dyDescent="0.35">
      <c r="A121" s="1" t="s">
        <v>3284</v>
      </c>
      <c r="B121" s="1" t="s">
        <v>1262</v>
      </c>
      <c r="C121" s="1" t="s">
        <v>3285</v>
      </c>
      <c r="D121" s="1" t="s">
        <v>3286</v>
      </c>
      <c r="E121" s="1" t="s">
        <v>2534</v>
      </c>
      <c r="F121" s="1" t="s">
        <v>3287</v>
      </c>
      <c r="G121" s="1" t="s">
        <v>3992</v>
      </c>
      <c r="H121" s="1" t="s">
        <v>3288</v>
      </c>
      <c r="I121" s="1" t="s">
        <v>23</v>
      </c>
      <c r="J121" s="1" t="s">
        <v>3289</v>
      </c>
      <c r="K121" s="4" t="s">
        <v>1256</v>
      </c>
      <c r="L121" s="4" t="s">
        <v>1257</v>
      </c>
      <c r="M121" s="4" t="s">
        <v>1269</v>
      </c>
      <c r="N121" s="1" t="s">
        <v>28</v>
      </c>
      <c r="O121" s="1" t="s">
        <v>29</v>
      </c>
      <c r="P121" s="1" t="s">
        <v>30</v>
      </c>
      <c r="Q121" s="1" t="s">
        <v>31</v>
      </c>
      <c r="R121" s="1" t="s">
        <v>3290</v>
      </c>
      <c r="S121" s="1" t="s">
        <v>33</v>
      </c>
      <c r="T121" s="1" t="s">
        <v>3291</v>
      </c>
      <c r="U121" s="1" t="s">
        <v>35</v>
      </c>
      <c r="V121" s="1" t="s">
        <v>2622</v>
      </c>
      <c r="W121" s="5" t="s">
        <v>2657</v>
      </c>
      <c r="X121" s="5" t="s">
        <v>2567</v>
      </c>
      <c r="Y121" s="3"/>
    </row>
    <row r="122" spans="1:25" hidden="1" x14ac:dyDescent="0.35">
      <c r="A122" s="1" t="s">
        <v>3292</v>
      </c>
      <c r="B122" s="1" t="s">
        <v>1262</v>
      </c>
      <c r="C122" s="1" t="s">
        <v>3285</v>
      </c>
      <c r="D122" s="1" t="s">
        <v>3286</v>
      </c>
      <c r="E122" s="1" t="s">
        <v>2534</v>
      </c>
      <c r="F122" s="1" t="s">
        <v>3293</v>
      </c>
      <c r="G122" s="1" t="s">
        <v>3992</v>
      </c>
      <c r="H122" s="1" t="s">
        <v>3294</v>
      </c>
      <c r="I122" s="1" t="s">
        <v>23</v>
      </c>
      <c r="J122" s="1" t="s">
        <v>3295</v>
      </c>
      <c r="K122" s="4" t="s">
        <v>1256</v>
      </c>
      <c r="L122" s="4" t="s">
        <v>1257</v>
      </c>
      <c r="M122" s="4" t="s">
        <v>1269</v>
      </c>
      <c r="N122" s="1" t="s">
        <v>28</v>
      </c>
      <c r="O122" s="1" t="s">
        <v>29</v>
      </c>
      <c r="P122" s="1" t="s">
        <v>30</v>
      </c>
      <c r="Q122" s="1" t="s">
        <v>31</v>
      </c>
      <c r="R122" s="1" t="s">
        <v>3296</v>
      </c>
      <c r="S122" s="1" t="s">
        <v>33</v>
      </c>
      <c r="T122" s="1" t="s">
        <v>3297</v>
      </c>
      <c r="U122" s="1" t="s">
        <v>35</v>
      </c>
      <c r="V122" s="1" t="s">
        <v>2622</v>
      </c>
      <c r="W122" s="5" t="s">
        <v>2657</v>
      </c>
      <c r="X122" s="5" t="s">
        <v>2567</v>
      </c>
      <c r="Y122" s="3"/>
    </row>
    <row r="123" spans="1:25" hidden="1" x14ac:dyDescent="0.35">
      <c r="A123" s="1" t="s">
        <v>3298</v>
      </c>
      <c r="B123" s="1" t="s">
        <v>1262</v>
      </c>
      <c r="C123" s="1" t="s">
        <v>3299</v>
      </c>
      <c r="D123" s="1" t="s">
        <v>3300</v>
      </c>
      <c r="E123" s="1" t="s">
        <v>2534</v>
      </c>
      <c r="F123" s="1" t="s">
        <v>3301</v>
      </c>
      <c r="G123" s="1" t="s">
        <v>3992</v>
      </c>
      <c r="H123" s="1" t="s">
        <v>3302</v>
      </c>
      <c r="I123" s="1" t="s">
        <v>23</v>
      </c>
      <c r="J123" s="1" t="s">
        <v>3303</v>
      </c>
      <c r="K123" s="4" t="s">
        <v>1256</v>
      </c>
      <c r="L123" s="4" t="s">
        <v>1257</v>
      </c>
      <c r="M123" s="4" t="s">
        <v>1269</v>
      </c>
      <c r="N123" s="1" t="s">
        <v>28</v>
      </c>
      <c r="O123" s="1" t="s">
        <v>29</v>
      </c>
      <c r="P123" s="1" t="s">
        <v>30</v>
      </c>
      <c r="Q123" s="1" t="s">
        <v>31</v>
      </c>
      <c r="R123" s="1" t="s">
        <v>3304</v>
      </c>
      <c r="S123" s="1" t="s">
        <v>33</v>
      </c>
      <c r="T123" s="1" t="s">
        <v>3305</v>
      </c>
      <c r="U123" s="1" t="s">
        <v>35</v>
      </c>
      <c r="V123" s="1" t="s">
        <v>2622</v>
      </c>
      <c r="W123" s="5" t="s">
        <v>2657</v>
      </c>
      <c r="X123" s="5" t="s">
        <v>2567</v>
      </c>
      <c r="Y123" s="3"/>
    </row>
    <row r="124" spans="1:25" hidden="1" x14ac:dyDescent="0.35">
      <c r="A124" s="1" t="s">
        <v>3306</v>
      </c>
      <c r="B124" s="1" t="s">
        <v>1262</v>
      </c>
      <c r="C124" s="1" t="s">
        <v>3307</v>
      </c>
      <c r="D124" s="1" t="s">
        <v>3308</v>
      </c>
      <c r="E124" s="1" t="s">
        <v>2534</v>
      </c>
      <c r="F124" s="1" t="s">
        <v>3309</v>
      </c>
      <c r="G124" s="1" t="s">
        <v>3992</v>
      </c>
      <c r="H124" s="1" t="s">
        <v>3310</v>
      </c>
      <c r="I124" s="1" t="s">
        <v>23</v>
      </c>
      <c r="J124" s="1" t="s">
        <v>3311</v>
      </c>
      <c r="K124" s="4" t="s">
        <v>1256</v>
      </c>
      <c r="L124" s="4" t="s">
        <v>1257</v>
      </c>
      <c r="M124" s="4" t="s">
        <v>1258</v>
      </c>
      <c r="N124" s="1" t="s">
        <v>28</v>
      </c>
      <c r="O124" s="1" t="s">
        <v>29</v>
      </c>
      <c r="P124" s="1" t="s">
        <v>30</v>
      </c>
      <c r="Q124" s="1" t="s">
        <v>31</v>
      </c>
      <c r="R124" s="1" t="s">
        <v>3312</v>
      </c>
      <c r="S124" s="1" t="s">
        <v>33</v>
      </c>
      <c r="T124" s="3" t="s">
        <v>3313</v>
      </c>
      <c r="U124" s="1" t="s">
        <v>35</v>
      </c>
      <c r="V124" s="1" t="s">
        <v>2622</v>
      </c>
      <c r="W124" s="5" t="s">
        <v>2657</v>
      </c>
      <c r="X124" s="5" t="s">
        <v>2567</v>
      </c>
      <c r="Y124" s="3"/>
    </row>
    <row r="125" spans="1:25" hidden="1" x14ac:dyDescent="0.35">
      <c r="A125" s="1" t="s">
        <v>20</v>
      </c>
      <c r="B125" s="1" t="s">
        <v>37</v>
      </c>
      <c r="C125" s="1" t="s">
        <v>38</v>
      </c>
      <c r="D125" s="1" t="s">
        <v>39</v>
      </c>
      <c r="E125" s="1" t="s">
        <v>40</v>
      </c>
      <c r="F125" s="1" t="s">
        <v>21</v>
      </c>
      <c r="G125" s="1" t="s">
        <v>3990</v>
      </c>
      <c r="H125" s="1" t="s">
        <v>22</v>
      </c>
      <c r="I125" s="1" t="s">
        <v>23</v>
      </c>
      <c r="J125" s="1" t="s">
        <v>24</v>
      </c>
      <c r="K125" s="4" t="s">
        <v>25</v>
      </c>
      <c r="L125" s="4" t="s">
        <v>26</v>
      </c>
      <c r="M125" s="4" t="s">
        <v>27</v>
      </c>
      <c r="N125" s="1" t="s">
        <v>28</v>
      </c>
      <c r="O125" s="1" t="s">
        <v>29</v>
      </c>
      <c r="P125" s="1" t="s">
        <v>30</v>
      </c>
      <c r="Q125" s="1" t="s">
        <v>31</v>
      </c>
      <c r="R125" s="1" t="s">
        <v>32</v>
      </c>
      <c r="S125" s="1" t="s">
        <v>33</v>
      </c>
      <c r="T125" s="1" t="s">
        <v>34</v>
      </c>
      <c r="U125" s="1" t="s">
        <v>35</v>
      </c>
      <c r="V125" s="1" t="s">
        <v>36</v>
      </c>
      <c r="W125" s="1" t="s">
        <v>2540</v>
      </c>
      <c r="X125" s="5" t="s">
        <v>2541</v>
      </c>
      <c r="Y125" s="3"/>
    </row>
    <row r="126" spans="1:25" hidden="1" x14ac:dyDescent="0.35">
      <c r="A126" s="1" t="s">
        <v>41</v>
      </c>
      <c r="B126" s="1" t="s">
        <v>37</v>
      </c>
      <c r="C126" s="1" t="s">
        <v>38</v>
      </c>
      <c r="D126" s="1" t="s">
        <v>39</v>
      </c>
      <c r="E126" s="1" t="s">
        <v>40</v>
      </c>
      <c r="F126" s="1" t="s">
        <v>42</v>
      </c>
      <c r="G126" s="1" t="s">
        <v>3991</v>
      </c>
      <c r="H126" s="1" t="s">
        <v>43</v>
      </c>
      <c r="I126" s="1" t="s">
        <v>23</v>
      </c>
      <c r="J126" s="1" t="s">
        <v>44</v>
      </c>
      <c r="K126" s="4" t="s">
        <v>25</v>
      </c>
      <c r="L126" s="4" t="s">
        <v>26</v>
      </c>
      <c r="M126" s="4" t="s">
        <v>27</v>
      </c>
      <c r="N126" s="1" t="s">
        <v>28</v>
      </c>
      <c r="O126" s="1" t="s">
        <v>29</v>
      </c>
      <c r="P126" s="1" t="s">
        <v>30</v>
      </c>
      <c r="Q126" s="1" t="s">
        <v>31</v>
      </c>
      <c r="R126" s="1" t="s">
        <v>45</v>
      </c>
      <c r="S126" s="1" t="s">
        <v>33</v>
      </c>
      <c r="T126" s="1" t="s">
        <v>46</v>
      </c>
      <c r="U126" s="1" t="s">
        <v>35</v>
      </c>
      <c r="V126" s="1" t="s">
        <v>36</v>
      </c>
      <c r="W126" s="1" t="s">
        <v>2657</v>
      </c>
      <c r="X126" s="1" t="s">
        <v>2541</v>
      </c>
      <c r="Y126" s="3"/>
    </row>
    <row r="127" spans="1:25" hidden="1" x14ac:dyDescent="0.35">
      <c r="A127" s="1" t="s">
        <v>47</v>
      </c>
      <c r="B127" s="1" t="s">
        <v>37</v>
      </c>
      <c r="C127" s="1" t="s">
        <v>38</v>
      </c>
      <c r="D127" s="1" t="s">
        <v>39</v>
      </c>
      <c r="E127" s="1" t="s">
        <v>40</v>
      </c>
      <c r="F127" s="1" t="s">
        <v>48</v>
      </c>
      <c r="G127" s="1" t="s">
        <v>3992</v>
      </c>
      <c r="H127" s="1" t="s">
        <v>49</v>
      </c>
      <c r="I127" s="1" t="s">
        <v>23</v>
      </c>
      <c r="J127" s="1" t="s">
        <v>50</v>
      </c>
      <c r="K127" s="4" t="s">
        <v>25</v>
      </c>
      <c r="L127" s="4" t="s">
        <v>26</v>
      </c>
      <c r="M127" s="4" t="s">
        <v>27</v>
      </c>
      <c r="N127" s="1" t="s">
        <v>28</v>
      </c>
      <c r="O127" s="1" t="s">
        <v>29</v>
      </c>
      <c r="P127" s="1" t="s">
        <v>30</v>
      </c>
      <c r="Q127" s="1" t="s">
        <v>31</v>
      </c>
      <c r="R127" s="1" t="s">
        <v>51</v>
      </c>
      <c r="S127" s="1" t="s">
        <v>33</v>
      </c>
      <c r="T127" s="1" t="s">
        <v>52</v>
      </c>
      <c r="U127" s="1" t="s">
        <v>35</v>
      </c>
      <c r="V127" s="1" t="s">
        <v>36</v>
      </c>
      <c r="W127" s="1" t="s">
        <v>2540</v>
      </c>
      <c r="X127" s="1" t="s">
        <v>2541</v>
      </c>
      <c r="Y127" s="3"/>
    </row>
    <row r="128" spans="1:25" hidden="1" x14ac:dyDescent="0.35">
      <c r="A128" s="1" t="s">
        <v>53</v>
      </c>
      <c r="B128" s="1" t="s">
        <v>37</v>
      </c>
      <c r="C128" s="1" t="s">
        <v>38</v>
      </c>
      <c r="D128" s="1" t="s">
        <v>39</v>
      </c>
      <c r="E128" s="1" t="s">
        <v>40</v>
      </c>
      <c r="F128" s="1" t="s">
        <v>54</v>
      </c>
      <c r="G128" s="1" t="s">
        <v>3991</v>
      </c>
      <c r="H128" s="1" t="s">
        <v>55</v>
      </c>
      <c r="I128" s="1" t="s">
        <v>23</v>
      </c>
      <c r="J128" s="1" t="s">
        <v>56</v>
      </c>
      <c r="K128" s="4" t="s">
        <v>25</v>
      </c>
      <c r="L128" s="4" t="s">
        <v>26</v>
      </c>
      <c r="M128" s="4" t="s">
        <v>27</v>
      </c>
      <c r="N128" s="1" t="s">
        <v>28</v>
      </c>
      <c r="O128" s="1" t="s">
        <v>29</v>
      </c>
      <c r="P128" s="1" t="s">
        <v>30</v>
      </c>
      <c r="Q128" s="1" t="s">
        <v>31</v>
      </c>
      <c r="R128" s="1" t="s">
        <v>57</v>
      </c>
      <c r="S128" s="1" t="s">
        <v>33</v>
      </c>
      <c r="T128" s="1" t="s">
        <v>58</v>
      </c>
      <c r="U128" s="1" t="s">
        <v>35</v>
      </c>
      <c r="V128" s="1" t="s">
        <v>36</v>
      </c>
      <c r="W128" s="1" t="s">
        <v>2540</v>
      </c>
      <c r="X128" s="1" t="s">
        <v>2567</v>
      </c>
      <c r="Y128" s="3"/>
    </row>
    <row r="129" spans="1:25" hidden="1" x14ac:dyDescent="0.35">
      <c r="A129" s="1" t="s">
        <v>59</v>
      </c>
      <c r="B129" s="1" t="s">
        <v>37</v>
      </c>
      <c r="C129" s="1" t="s">
        <v>38</v>
      </c>
      <c r="D129" s="1" t="s">
        <v>39</v>
      </c>
      <c r="E129" s="1" t="s">
        <v>40</v>
      </c>
      <c r="F129" s="1" t="s">
        <v>60</v>
      </c>
      <c r="G129" s="1" t="s">
        <v>3990</v>
      </c>
      <c r="H129" s="1" t="s">
        <v>61</v>
      </c>
      <c r="I129" s="1" t="s">
        <v>23</v>
      </c>
      <c r="J129" s="1" t="s">
        <v>62</v>
      </c>
      <c r="K129" s="4" t="s">
        <v>25</v>
      </c>
      <c r="L129" s="4" t="s">
        <v>26</v>
      </c>
      <c r="M129" s="4" t="s">
        <v>63</v>
      </c>
      <c r="N129" s="1" t="s">
        <v>28</v>
      </c>
      <c r="O129" s="1" t="s">
        <v>29</v>
      </c>
      <c r="P129" s="1" t="s">
        <v>30</v>
      </c>
      <c r="Q129" s="1" t="s">
        <v>31</v>
      </c>
      <c r="R129" s="1" t="s">
        <v>64</v>
      </c>
      <c r="S129" s="1" t="s">
        <v>33</v>
      </c>
      <c r="T129" s="1" t="s">
        <v>65</v>
      </c>
      <c r="U129" s="1" t="s">
        <v>35</v>
      </c>
      <c r="V129" s="1" t="s">
        <v>36</v>
      </c>
      <c r="W129" s="1" t="s">
        <v>2540</v>
      </c>
      <c r="X129" s="1" t="s">
        <v>2541</v>
      </c>
      <c r="Y129" s="3"/>
    </row>
    <row r="130" spans="1:25" hidden="1" x14ac:dyDescent="0.35">
      <c r="A130" s="1" t="s">
        <v>66</v>
      </c>
      <c r="B130" s="1" t="s">
        <v>76</v>
      </c>
      <c r="C130" s="1" t="s">
        <v>77</v>
      </c>
      <c r="D130" s="1" t="s">
        <v>78</v>
      </c>
      <c r="E130" s="1" t="s">
        <v>40</v>
      </c>
      <c r="F130" s="1" t="s">
        <v>67</v>
      </c>
      <c r="G130" s="1" t="s">
        <v>3992</v>
      </c>
      <c r="H130" s="1" t="s">
        <v>68</v>
      </c>
      <c r="I130" s="1" t="s">
        <v>23</v>
      </c>
      <c r="J130" s="1" t="s">
        <v>69</v>
      </c>
      <c r="K130" s="4" t="s">
        <v>70</v>
      </c>
      <c r="L130" s="4" t="s">
        <v>71</v>
      </c>
      <c r="M130" s="4" t="s">
        <v>72</v>
      </c>
      <c r="N130" s="1" t="s">
        <v>28</v>
      </c>
      <c r="O130" s="1" t="s">
        <v>29</v>
      </c>
      <c r="P130" s="1" t="s">
        <v>30</v>
      </c>
      <c r="Q130" s="1" t="s">
        <v>31</v>
      </c>
      <c r="R130" s="1" t="s">
        <v>73</v>
      </c>
      <c r="S130" s="1" t="s">
        <v>33</v>
      </c>
      <c r="T130" s="1" t="s">
        <v>74</v>
      </c>
      <c r="U130" s="1" t="s">
        <v>35</v>
      </c>
      <c r="V130" s="1" t="s">
        <v>75</v>
      </c>
      <c r="W130" s="1" t="s">
        <v>2540</v>
      </c>
      <c r="X130" s="1" t="s">
        <v>2581</v>
      </c>
      <c r="Y130" s="3"/>
    </row>
    <row r="131" spans="1:25" hidden="1" x14ac:dyDescent="0.35">
      <c r="A131" s="1" t="s">
        <v>79</v>
      </c>
      <c r="B131" s="1" t="s">
        <v>76</v>
      </c>
      <c r="C131" s="1" t="s">
        <v>77</v>
      </c>
      <c r="D131" s="1" t="s">
        <v>78</v>
      </c>
      <c r="E131" s="1" t="s">
        <v>40</v>
      </c>
      <c r="F131" s="1" t="s">
        <v>80</v>
      </c>
      <c r="G131" s="1" t="s">
        <v>3992</v>
      </c>
      <c r="H131" s="1" t="s">
        <v>81</v>
      </c>
      <c r="I131" s="1" t="s">
        <v>23</v>
      </c>
      <c r="J131" s="1" t="s">
        <v>82</v>
      </c>
      <c r="K131" s="4" t="s">
        <v>70</v>
      </c>
      <c r="L131" s="4" t="s">
        <v>71</v>
      </c>
      <c r="M131" s="4" t="s">
        <v>72</v>
      </c>
      <c r="N131" s="1" t="s">
        <v>28</v>
      </c>
      <c r="O131" s="1" t="s">
        <v>29</v>
      </c>
      <c r="P131" s="1" t="s">
        <v>30</v>
      </c>
      <c r="Q131" s="1" t="s">
        <v>31</v>
      </c>
      <c r="R131" s="1" t="s">
        <v>83</v>
      </c>
      <c r="S131" s="1" t="s">
        <v>33</v>
      </c>
      <c r="T131" s="1" t="s">
        <v>84</v>
      </c>
      <c r="U131" s="1" t="s">
        <v>35</v>
      </c>
      <c r="V131" s="1" t="s">
        <v>75</v>
      </c>
      <c r="W131" s="1" t="s">
        <v>2540</v>
      </c>
      <c r="X131" s="1" t="s">
        <v>2556</v>
      </c>
      <c r="Y131" s="3"/>
    </row>
    <row r="132" spans="1:25" hidden="1" x14ac:dyDescent="0.35">
      <c r="A132" s="1" t="s">
        <v>85</v>
      </c>
      <c r="B132" s="1" t="s">
        <v>76</v>
      </c>
      <c r="C132" s="1" t="s">
        <v>77</v>
      </c>
      <c r="D132" s="1" t="s">
        <v>78</v>
      </c>
      <c r="E132" s="1" t="s">
        <v>40</v>
      </c>
      <c r="F132" s="1" t="s">
        <v>86</v>
      </c>
      <c r="G132" s="1" t="s">
        <v>3992</v>
      </c>
      <c r="H132" s="1" t="s">
        <v>87</v>
      </c>
      <c r="I132" s="1" t="s">
        <v>23</v>
      </c>
      <c r="J132" s="1" t="s">
        <v>88</v>
      </c>
      <c r="K132" s="4" t="s">
        <v>70</v>
      </c>
      <c r="L132" s="4" t="s">
        <v>71</v>
      </c>
      <c r="M132" s="4" t="s">
        <v>72</v>
      </c>
      <c r="N132" s="1" t="s">
        <v>28</v>
      </c>
      <c r="O132" s="1" t="s">
        <v>29</v>
      </c>
      <c r="P132" s="1" t="s">
        <v>30</v>
      </c>
      <c r="Q132" s="1" t="s">
        <v>31</v>
      </c>
      <c r="R132" s="1" t="s">
        <v>89</v>
      </c>
      <c r="S132" s="1" t="s">
        <v>33</v>
      </c>
      <c r="T132" s="1" t="s">
        <v>90</v>
      </c>
      <c r="U132" s="1" t="s">
        <v>35</v>
      </c>
      <c r="V132" s="1" t="s">
        <v>75</v>
      </c>
      <c r="W132" s="1" t="s">
        <v>2540</v>
      </c>
      <c r="X132" s="1" t="s">
        <v>2581</v>
      </c>
      <c r="Y132" s="3"/>
    </row>
    <row r="133" spans="1:25" hidden="1" x14ac:dyDescent="0.35">
      <c r="A133" s="1" t="s">
        <v>91</v>
      </c>
      <c r="B133" s="1" t="s">
        <v>76</v>
      </c>
      <c r="C133" s="1" t="s">
        <v>77</v>
      </c>
      <c r="D133" s="1" t="s">
        <v>78</v>
      </c>
      <c r="E133" s="1" t="s">
        <v>40</v>
      </c>
      <c r="F133" s="1" t="s">
        <v>92</v>
      </c>
      <c r="G133" s="1" t="s">
        <v>3992</v>
      </c>
      <c r="H133" s="1" t="s">
        <v>93</v>
      </c>
      <c r="I133" s="1" t="s">
        <v>23</v>
      </c>
      <c r="J133" s="1" t="s">
        <v>94</v>
      </c>
      <c r="K133" s="4" t="s">
        <v>70</v>
      </c>
      <c r="L133" s="4" t="s">
        <v>71</v>
      </c>
      <c r="M133" s="4" t="s">
        <v>72</v>
      </c>
      <c r="N133" s="1" t="s">
        <v>28</v>
      </c>
      <c r="O133" s="1" t="s">
        <v>29</v>
      </c>
      <c r="P133" s="1" t="s">
        <v>30</v>
      </c>
      <c r="Q133" s="1" t="s">
        <v>31</v>
      </c>
      <c r="R133" s="1" t="s">
        <v>95</v>
      </c>
      <c r="S133" s="1" t="s">
        <v>33</v>
      </c>
      <c r="T133" s="1" t="s">
        <v>96</v>
      </c>
      <c r="U133" s="1" t="s">
        <v>35</v>
      </c>
      <c r="V133" s="1" t="s">
        <v>75</v>
      </c>
      <c r="W133" s="1" t="s">
        <v>2540</v>
      </c>
      <c r="X133" s="1" t="s">
        <v>2541</v>
      </c>
      <c r="Y133" s="3"/>
    </row>
    <row r="134" spans="1:25" hidden="1" x14ac:dyDescent="0.35">
      <c r="A134" s="1" t="s">
        <v>97</v>
      </c>
      <c r="B134" s="1" t="s">
        <v>107</v>
      </c>
      <c r="C134" s="1" t="s">
        <v>108</v>
      </c>
      <c r="D134" s="1" t="s">
        <v>109</v>
      </c>
      <c r="E134" s="1" t="s">
        <v>40</v>
      </c>
      <c r="F134" s="1" t="s">
        <v>98</v>
      </c>
      <c r="G134" s="1" t="s">
        <v>3990</v>
      </c>
      <c r="H134" s="1" t="s">
        <v>99</v>
      </c>
      <c r="I134" s="1" t="s">
        <v>23</v>
      </c>
      <c r="J134" s="1" t="s">
        <v>100</v>
      </c>
      <c r="K134" s="4" t="s">
        <v>101</v>
      </c>
      <c r="L134" s="4" t="s">
        <v>102</v>
      </c>
      <c r="M134" s="4" t="s">
        <v>103</v>
      </c>
      <c r="N134" s="1" t="s">
        <v>28</v>
      </c>
      <c r="O134" s="1" t="s">
        <v>29</v>
      </c>
      <c r="P134" s="1" t="s">
        <v>30</v>
      </c>
      <c r="Q134" s="1" t="s">
        <v>31</v>
      </c>
      <c r="R134" s="1" t="s">
        <v>104</v>
      </c>
      <c r="S134" s="1" t="s">
        <v>33</v>
      </c>
      <c r="T134" s="1" t="s">
        <v>105</v>
      </c>
      <c r="U134" s="1" t="s">
        <v>35</v>
      </c>
      <c r="V134" s="1" t="s">
        <v>106</v>
      </c>
      <c r="W134" s="1" t="s">
        <v>2567</v>
      </c>
      <c r="X134" s="1" t="s">
        <v>2567</v>
      </c>
      <c r="Y134" s="3"/>
    </row>
    <row r="135" spans="1:25" hidden="1" x14ac:dyDescent="0.35">
      <c r="A135" s="1" t="s">
        <v>110</v>
      </c>
      <c r="B135" s="1" t="s">
        <v>107</v>
      </c>
      <c r="C135" s="1" t="s">
        <v>108</v>
      </c>
      <c r="D135" s="1" t="s">
        <v>109</v>
      </c>
      <c r="E135" s="1" t="s">
        <v>40</v>
      </c>
      <c r="F135" s="1" t="s">
        <v>111</v>
      </c>
      <c r="G135" s="1" t="s">
        <v>3990</v>
      </c>
      <c r="H135" s="1" t="s">
        <v>112</v>
      </c>
      <c r="I135" s="1" t="s">
        <v>23</v>
      </c>
      <c r="J135" s="1" t="s">
        <v>113</v>
      </c>
      <c r="K135" s="4" t="s">
        <v>101</v>
      </c>
      <c r="L135" s="4" t="s">
        <v>102</v>
      </c>
      <c r="M135" s="4" t="s">
        <v>103</v>
      </c>
      <c r="N135" s="1" t="s">
        <v>28</v>
      </c>
      <c r="O135" s="1" t="s">
        <v>29</v>
      </c>
      <c r="P135" s="1" t="s">
        <v>30</v>
      </c>
      <c r="Q135" s="1" t="s">
        <v>31</v>
      </c>
      <c r="R135" s="1" t="s">
        <v>114</v>
      </c>
      <c r="S135" s="1" t="s">
        <v>33</v>
      </c>
      <c r="T135" s="1" t="s">
        <v>115</v>
      </c>
      <c r="U135" s="1" t="s">
        <v>35</v>
      </c>
      <c r="V135" s="1" t="s">
        <v>106</v>
      </c>
      <c r="W135" s="1" t="s">
        <v>2567</v>
      </c>
      <c r="X135" s="1" t="s">
        <v>2669</v>
      </c>
      <c r="Y135" s="3" t="s">
        <v>3897</v>
      </c>
    </row>
    <row r="136" spans="1:25" hidden="1" x14ac:dyDescent="0.35">
      <c r="A136" s="1" t="s">
        <v>116</v>
      </c>
      <c r="B136" s="1" t="s">
        <v>107</v>
      </c>
      <c r="C136" s="1" t="s">
        <v>122</v>
      </c>
      <c r="D136" s="1" t="s">
        <v>123</v>
      </c>
      <c r="E136" s="1" t="s">
        <v>40</v>
      </c>
      <c r="F136" s="1" t="s">
        <v>117</v>
      </c>
      <c r="G136" s="1" t="s">
        <v>3990</v>
      </c>
      <c r="H136" s="1" t="s">
        <v>118</v>
      </c>
      <c r="I136" s="1" t="s">
        <v>23</v>
      </c>
      <c r="J136" s="1" t="s">
        <v>119</v>
      </c>
      <c r="K136" s="4" t="s">
        <v>101</v>
      </c>
      <c r="L136" s="4" t="s">
        <v>102</v>
      </c>
      <c r="M136" s="4" t="s">
        <v>103</v>
      </c>
      <c r="N136" s="1" t="s">
        <v>28</v>
      </c>
      <c r="O136" s="1" t="s">
        <v>29</v>
      </c>
      <c r="P136" s="1" t="s">
        <v>30</v>
      </c>
      <c r="Q136" s="1" t="s">
        <v>31</v>
      </c>
      <c r="R136" s="1" t="s">
        <v>120</v>
      </c>
      <c r="S136" s="1" t="s">
        <v>33</v>
      </c>
      <c r="T136" s="1" t="s">
        <v>121</v>
      </c>
      <c r="U136" s="1" t="s">
        <v>35</v>
      </c>
      <c r="V136" s="1" t="s">
        <v>106</v>
      </c>
      <c r="W136" s="1" t="s">
        <v>2567</v>
      </c>
      <c r="X136" s="1" t="s">
        <v>2669</v>
      </c>
      <c r="Y136" s="3" t="s">
        <v>3897</v>
      </c>
    </row>
    <row r="137" spans="1:25" hidden="1" x14ac:dyDescent="0.35">
      <c r="A137" s="1" t="s">
        <v>124</v>
      </c>
      <c r="B137" s="1" t="s">
        <v>107</v>
      </c>
      <c r="C137" s="1" t="s">
        <v>108</v>
      </c>
      <c r="D137" s="1" t="s">
        <v>109</v>
      </c>
      <c r="E137" s="1" t="s">
        <v>40</v>
      </c>
      <c r="F137" s="1" t="s">
        <v>125</v>
      </c>
      <c r="G137" s="1" t="s">
        <v>3991</v>
      </c>
      <c r="H137" s="1" t="s">
        <v>126</v>
      </c>
      <c r="I137" s="1" t="s">
        <v>23</v>
      </c>
      <c r="J137" s="1" t="s">
        <v>127</v>
      </c>
      <c r="K137" s="4" t="s">
        <v>101</v>
      </c>
      <c r="L137" s="4" t="s">
        <v>102</v>
      </c>
      <c r="M137" s="4" t="s">
        <v>103</v>
      </c>
      <c r="N137" s="1" t="s">
        <v>28</v>
      </c>
      <c r="O137" s="1" t="s">
        <v>29</v>
      </c>
      <c r="P137" s="1" t="s">
        <v>30</v>
      </c>
      <c r="Q137" s="1" t="s">
        <v>31</v>
      </c>
      <c r="R137" s="1" t="s">
        <v>128</v>
      </c>
      <c r="S137" s="1" t="s">
        <v>33</v>
      </c>
      <c r="T137" s="1" t="s">
        <v>129</v>
      </c>
      <c r="U137" s="1" t="s">
        <v>35</v>
      </c>
      <c r="V137" s="1" t="s">
        <v>106</v>
      </c>
      <c r="W137" s="1" t="s">
        <v>2567</v>
      </c>
      <c r="X137" s="1" t="s">
        <v>2567</v>
      </c>
      <c r="Y137" s="3"/>
    </row>
    <row r="138" spans="1:25" hidden="1" x14ac:dyDescent="0.35">
      <c r="A138" s="1" t="s">
        <v>130</v>
      </c>
      <c r="B138" s="1" t="s">
        <v>107</v>
      </c>
      <c r="C138" s="1" t="s">
        <v>108</v>
      </c>
      <c r="D138" s="1" t="s">
        <v>109</v>
      </c>
      <c r="E138" s="1" t="s">
        <v>40</v>
      </c>
      <c r="F138" s="1" t="s">
        <v>131</v>
      </c>
      <c r="G138" s="1" t="s">
        <v>3992</v>
      </c>
      <c r="H138" s="1" t="s">
        <v>132</v>
      </c>
      <c r="I138" s="1" t="s">
        <v>23</v>
      </c>
      <c r="J138" s="1" t="s">
        <v>133</v>
      </c>
      <c r="K138" s="4" t="s">
        <v>101</v>
      </c>
      <c r="L138" s="4" t="s">
        <v>102</v>
      </c>
      <c r="M138" s="4" t="s">
        <v>103</v>
      </c>
      <c r="N138" s="1" t="s">
        <v>28</v>
      </c>
      <c r="O138" s="1" t="s">
        <v>29</v>
      </c>
      <c r="P138" s="1" t="s">
        <v>30</v>
      </c>
      <c r="Q138" s="1" t="s">
        <v>31</v>
      </c>
      <c r="R138" s="1" t="s">
        <v>134</v>
      </c>
      <c r="S138" s="1" t="s">
        <v>33</v>
      </c>
      <c r="T138" s="1" t="s">
        <v>135</v>
      </c>
      <c r="U138" s="1" t="s">
        <v>35</v>
      </c>
      <c r="V138" s="1" t="s">
        <v>106</v>
      </c>
      <c r="W138" s="1" t="s">
        <v>2567</v>
      </c>
      <c r="X138" s="1" t="s">
        <v>2567</v>
      </c>
      <c r="Y138" s="3"/>
    </row>
    <row r="139" spans="1:25" hidden="1" x14ac:dyDescent="0.35">
      <c r="A139" s="1" t="s">
        <v>136</v>
      </c>
      <c r="B139" s="1" t="s">
        <v>107</v>
      </c>
      <c r="C139" s="1" t="s">
        <v>108</v>
      </c>
      <c r="D139" s="1" t="s">
        <v>109</v>
      </c>
      <c r="E139" s="1" t="s">
        <v>40</v>
      </c>
      <c r="F139" s="1" t="s">
        <v>137</v>
      </c>
      <c r="G139" s="1" t="s">
        <v>3992</v>
      </c>
      <c r="H139" s="1" t="s">
        <v>138</v>
      </c>
      <c r="I139" s="1" t="s">
        <v>23</v>
      </c>
      <c r="J139" s="1" t="s">
        <v>133</v>
      </c>
      <c r="K139" s="4" t="s">
        <v>101</v>
      </c>
      <c r="L139" s="4" t="s">
        <v>102</v>
      </c>
      <c r="M139" s="4" t="s">
        <v>103</v>
      </c>
      <c r="N139" s="1" t="s">
        <v>28</v>
      </c>
      <c r="O139" s="1" t="s">
        <v>29</v>
      </c>
      <c r="P139" s="1" t="s">
        <v>30</v>
      </c>
      <c r="Q139" s="1" t="s">
        <v>31</v>
      </c>
      <c r="R139" s="1" t="s">
        <v>139</v>
      </c>
      <c r="S139" s="1" t="s">
        <v>33</v>
      </c>
      <c r="T139" s="1" t="s">
        <v>140</v>
      </c>
      <c r="U139" s="1" t="s">
        <v>35</v>
      </c>
      <c r="V139" s="1" t="s">
        <v>106</v>
      </c>
      <c r="W139" s="1" t="s">
        <v>2567</v>
      </c>
      <c r="X139" s="1" t="s">
        <v>2567</v>
      </c>
      <c r="Y139" s="3"/>
    </row>
    <row r="140" spans="1:25" hidden="1" x14ac:dyDescent="0.35">
      <c r="A140" s="1" t="s">
        <v>141</v>
      </c>
      <c r="B140" s="1" t="s">
        <v>107</v>
      </c>
      <c r="C140" s="1" t="s">
        <v>122</v>
      </c>
      <c r="D140" s="1" t="s">
        <v>123</v>
      </c>
      <c r="E140" s="1" t="s">
        <v>40</v>
      </c>
      <c r="F140" s="1" t="s">
        <v>142</v>
      </c>
      <c r="G140" s="1" t="s">
        <v>3992</v>
      </c>
      <c r="H140" s="1" t="s">
        <v>143</v>
      </c>
      <c r="I140" s="1" t="s">
        <v>23</v>
      </c>
      <c r="J140" s="1" t="s">
        <v>144</v>
      </c>
      <c r="K140" s="4" t="s">
        <v>101</v>
      </c>
      <c r="L140" s="4" t="s">
        <v>102</v>
      </c>
      <c r="M140" s="4" t="s">
        <v>103</v>
      </c>
      <c r="N140" s="1" t="s">
        <v>28</v>
      </c>
      <c r="O140" s="1" t="s">
        <v>29</v>
      </c>
      <c r="P140" s="1" t="s">
        <v>30</v>
      </c>
      <c r="Q140" s="1" t="s">
        <v>31</v>
      </c>
      <c r="R140" s="1" t="s">
        <v>145</v>
      </c>
      <c r="S140" s="1" t="s">
        <v>33</v>
      </c>
      <c r="T140" s="1" t="s">
        <v>146</v>
      </c>
      <c r="U140" s="1" t="s">
        <v>35</v>
      </c>
      <c r="V140" s="1" t="s">
        <v>106</v>
      </c>
      <c r="W140" s="1" t="s">
        <v>2567</v>
      </c>
      <c r="X140" s="1" t="s">
        <v>2567</v>
      </c>
      <c r="Y140" s="3"/>
    </row>
    <row r="141" spans="1:25" hidden="1" x14ac:dyDescent="0.35">
      <c r="A141" s="1" t="s">
        <v>147</v>
      </c>
      <c r="B141" s="1" t="s">
        <v>107</v>
      </c>
      <c r="C141" s="1" t="s">
        <v>122</v>
      </c>
      <c r="D141" s="1" t="s">
        <v>123</v>
      </c>
      <c r="E141" s="1" t="s">
        <v>40</v>
      </c>
      <c r="F141" s="1" t="s">
        <v>148</v>
      </c>
      <c r="G141" s="1" t="s">
        <v>3992</v>
      </c>
      <c r="H141" s="1" t="s">
        <v>149</v>
      </c>
      <c r="I141" s="1" t="s">
        <v>23</v>
      </c>
      <c r="J141" s="1" t="s">
        <v>150</v>
      </c>
      <c r="K141" s="4" t="s">
        <v>101</v>
      </c>
      <c r="L141" s="4" t="s">
        <v>102</v>
      </c>
      <c r="M141" s="4" t="s">
        <v>103</v>
      </c>
      <c r="N141" s="1" t="s">
        <v>28</v>
      </c>
      <c r="O141" s="1" t="s">
        <v>29</v>
      </c>
      <c r="P141" s="1" t="s">
        <v>30</v>
      </c>
      <c r="Q141" s="1" t="s">
        <v>31</v>
      </c>
      <c r="R141" s="1" t="s">
        <v>151</v>
      </c>
      <c r="S141" s="1" t="s">
        <v>33</v>
      </c>
      <c r="T141" s="1" t="s">
        <v>152</v>
      </c>
      <c r="U141" s="1" t="s">
        <v>35</v>
      </c>
      <c r="V141" s="1" t="s">
        <v>106</v>
      </c>
      <c r="W141" s="1" t="s">
        <v>2567</v>
      </c>
      <c r="X141" s="1" t="s">
        <v>2669</v>
      </c>
      <c r="Y141" s="3" t="s">
        <v>2670</v>
      </c>
    </row>
    <row r="142" spans="1:25" hidden="1" x14ac:dyDescent="0.35">
      <c r="A142" s="1" t="s">
        <v>153</v>
      </c>
      <c r="B142" s="1" t="s">
        <v>163</v>
      </c>
      <c r="C142" s="1" t="s">
        <v>164</v>
      </c>
      <c r="D142" s="1" t="s">
        <v>165</v>
      </c>
      <c r="E142" s="1" t="s">
        <v>40</v>
      </c>
      <c r="F142" s="1" t="s">
        <v>154</v>
      </c>
      <c r="G142" s="1" t="s">
        <v>3990</v>
      </c>
      <c r="H142" s="1" t="s">
        <v>155</v>
      </c>
      <c r="I142" s="1" t="s">
        <v>23</v>
      </c>
      <c r="J142" s="1" t="s">
        <v>156</v>
      </c>
      <c r="K142" s="4" t="s">
        <v>157</v>
      </c>
      <c r="L142" s="4" t="s">
        <v>158</v>
      </c>
      <c r="M142" s="4" t="s">
        <v>159</v>
      </c>
      <c r="N142" s="1" t="s">
        <v>28</v>
      </c>
      <c r="O142" s="1" t="s">
        <v>29</v>
      </c>
      <c r="P142" s="1" t="s">
        <v>30</v>
      </c>
      <c r="Q142" s="1" t="s">
        <v>31</v>
      </c>
      <c r="R142" s="1" t="s">
        <v>160</v>
      </c>
      <c r="S142" s="1" t="s">
        <v>33</v>
      </c>
      <c r="T142" s="1" t="s">
        <v>161</v>
      </c>
      <c r="U142" s="1" t="s">
        <v>35</v>
      </c>
      <c r="V142" s="1" t="s">
        <v>162</v>
      </c>
      <c r="W142" s="1" t="s">
        <v>2540</v>
      </c>
      <c r="X142" s="1" t="s">
        <v>2581</v>
      </c>
      <c r="Y142" s="3"/>
    </row>
    <row r="143" spans="1:25" hidden="1" x14ac:dyDescent="0.35">
      <c r="A143" s="1" t="s">
        <v>166</v>
      </c>
      <c r="B143" s="1" t="s">
        <v>163</v>
      </c>
      <c r="C143" s="1" t="s">
        <v>173</v>
      </c>
      <c r="D143" s="1" t="s">
        <v>174</v>
      </c>
      <c r="E143" s="1" t="s">
        <v>40</v>
      </c>
      <c r="F143" s="1" t="s">
        <v>167</v>
      </c>
      <c r="G143" s="1" t="s">
        <v>3990</v>
      </c>
      <c r="H143" s="1" t="s">
        <v>168</v>
      </c>
      <c r="I143" s="1" t="s">
        <v>23</v>
      </c>
      <c r="J143" s="1" t="s">
        <v>169</v>
      </c>
      <c r="K143" s="4" t="s">
        <v>26</v>
      </c>
      <c r="L143" s="4" t="s">
        <v>158</v>
      </c>
      <c r="M143" s="4" t="s">
        <v>170</v>
      </c>
      <c r="N143" s="1" t="s">
        <v>28</v>
      </c>
      <c r="O143" s="1" t="s">
        <v>29</v>
      </c>
      <c r="P143" s="1" t="s">
        <v>30</v>
      </c>
      <c r="Q143" s="1" t="s">
        <v>31</v>
      </c>
      <c r="R143" s="1" t="s">
        <v>171</v>
      </c>
      <c r="S143" s="1" t="s">
        <v>33</v>
      </c>
      <c r="T143" s="1" t="s">
        <v>172</v>
      </c>
      <c r="U143" s="1" t="s">
        <v>35</v>
      </c>
      <c r="V143" s="1" t="s">
        <v>162</v>
      </c>
      <c r="W143" s="1" t="s">
        <v>2540</v>
      </c>
      <c r="X143" s="1" t="s">
        <v>2567</v>
      </c>
      <c r="Y143" s="3"/>
    </row>
    <row r="144" spans="1:25" hidden="1" x14ac:dyDescent="0.35">
      <c r="A144" s="1" t="s">
        <v>175</v>
      </c>
      <c r="B144" s="1" t="s">
        <v>163</v>
      </c>
      <c r="C144" s="1" t="s">
        <v>164</v>
      </c>
      <c r="D144" s="1" t="s">
        <v>165</v>
      </c>
      <c r="E144" s="1" t="s">
        <v>40</v>
      </c>
      <c r="F144" s="1" t="s">
        <v>176</v>
      </c>
      <c r="G144" s="1" t="s">
        <v>3990</v>
      </c>
      <c r="H144" s="1" t="s">
        <v>177</v>
      </c>
      <c r="I144" s="1" t="s">
        <v>23</v>
      </c>
      <c r="J144" s="1" t="s">
        <v>178</v>
      </c>
      <c r="K144" s="4" t="s">
        <v>179</v>
      </c>
      <c r="L144" s="4" t="s">
        <v>158</v>
      </c>
      <c r="M144" s="4" t="s">
        <v>159</v>
      </c>
      <c r="N144" s="1" t="s">
        <v>28</v>
      </c>
      <c r="O144" s="1" t="s">
        <v>29</v>
      </c>
      <c r="P144" s="1" t="s">
        <v>30</v>
      </c>
      <c r="Q144" s="1" t="s">
        <v>180</v>
      </c>
      <c r="R144" s="1" t="s">
        <v>181</v>
      </c>
      <c r="S144" s="1" t="s">
        <v>33</v>
      </c>
      <c r="T144" s="1" t="s">
        <v>182</v>
      </c>
      <c r="U144" s="1" t="s">
        <v>35</v>
      </c>
      <c r="V144" s="1" t="s">
        <v>162</v>
      </c>
      <c r="W144" s="1" t="s">
        <v>2540</v>
      </c>
      <c r="X144" s="1" t="s">
        <v>2669</v>
      </c>
      <c r="Y144" s="3" t="s">
        <v>3109</v>
      </c>
    </row>
    <row r="145" spans="1:25" hidden="1" x14ac:dyDescent="0.35">
      <c r="A145" s="1" t="s">
        <v>183</v>
      </c>
      <c r="B145" s="1" t="s">
        <v>163</v>
      </c>
      <c r="C145" s="1" t="s">
        <v>164</v>
      </c>
      <c r="D145" s="1" t="s">
        <v>165</v>
      </c>
      <c r="E145" s="1" t="s">
        <v>40</v>
      </c>
      <c r="F145" s="1" t="s">
        <v>184</v>
      </c>
      <c r="G145" s="1" t="s">
        <v>3990</v>
      </c>
      <c r="H145" s="1" t="s">
        <v>185</v>
      </c>
      <c r="I145" s="1" t="s">
        <v>23</v>
      </c>
      <c r="J145" s="1" t="s">
        <v>186</v>
      </c>
      <c r="K145" s="4" t="s">
        <v>179</v>
      </c>
      <c r="L145" s="4" t="s">
        <v>158</v>
      </c>
      <c r="M145" s="4" t="s">
        <v>159</v>
      </c>
      <c r="N145" s="1" t="s">
        <v>28</v>
      </c>
      <c r="O145" s="1" t="s">
        <v>29</v>
      </c>
      <c r="P145" s="1" t="s">
        <v>30</v>
      </c>
      <c r="Q145" s="1" t="s">
        <v>180</v>
      </c>
      <c r="R145" s="1" t="s">
        <v>187</v>
      </c>
      <c r="S145" s="1" t="s">
        <v>33</v>
      </c>
      <c r="T145" s="1" t="s">
        <v>182</v>
      </c>
      <c r="U145" s="1" t="s">
        <v>35</v>
      </c>
      <c r="V145" s="1" t="s">
        <v>162</v>
      </c>
      <c r="W145" s="1" t="s">
        <v>2540</v>
      </c>
      <c r="X145" s="1" t="s">
        <v>2669</v>
      </c>
      <c r="Y145" s="3" t="s">
        <v>3109</v>
      </c>
    </row>
    <row r="146" spans="1:25" hidden="1" x14ac:dyDescent="0.35">
      <c r="A146" s="1" t="s">
        <v>188</v>
      </c>
      <c r="B146" s="1" t="s">
        <v>163</v>
      </c>
      <c r="C146" s="1" t="s">
        <v>164</v>
      </c>
      <c r="D146" s="1" t="s">
        <v>165</v>
      </c>
      <c r="E146" s="1" t="s">
        <v>40</v>
      </c>
      <c r="F146" s="1" t="s">
        <v>189</v>
      </c>
      <c r="G146" s="1" t="s">
        <v>3990</v>
      </c>
      <c r="H146" s="1" t="s">
        <v>190</v>
      </c>
      <c r="I146" s="1" t="s">
        <v>23</v>
      </c>
      <c r="J146" s="1" t="s">
        <v>186</v>
      </c>
      <c r="K146" s="4" t="s">
        <v>179</v>
      </c>
      <c r="L146" s="4" t="s">
        <v>158</v>
      </c>
      <c r="M146" s="4" t="s">
        <v>159</v>
      </c>
      <c r="N146" s="1" t="s">
        <v>28</v>
      </c>
      <c r="O146" s="1" t="s">
        <v>29</v>
      </c>
      <c r="P146" s="1" t="s">
        <v>30</v>
      </c>
      <c r="Q146" s="1" t="s">
        <v>31</v>
      </c>
      <c r="R146" s="1" t="s">
        <v>191</v>
      </c>
      <c r="S146" s="1" t="s">
        <v>33</v>
      </c>
      <c r="T146" s="1" t="s">
        <v>192</v>
      </c>
      <c r="U146" s="1" t="s">
        <v>35</v>
      </c>
      <c r="V146" s="1" t="s">
        <v>162</v>
      </c>
      <c r="W146" s="1" t="s">
        <v>2540</v>
      </c>
      <c r="X146" s="1" t="s">
        <v>2567</v>
      </c>
      <c r="Y146" s="3"/>
    </row>
    <row r="147" spans="1:25" hidden="1" x14ac:dyDescent="0.35">
      <c r="A147" s="1" t="s">
        <v>193</v>
      </c>
      <c r="B147" s="1" t="s">
        <v>163</v>
      </c>
      <c r="C147" s="1" t="s">
        <v>164</v>
      </c>
      <c r="D147" s="1" t="s">
        <v>165</v>
      </c>
      <c r="E147" s="1" t="s">
        <v>40</v>
      </c>
      <c r="F147" s="1" t="s">
        <v>194</v>
      </c>
      <c r="G147" s="1" t="s">
        <v>3990</v>
      </c>
      <c r="H147" s="1" t="s">
        <v>195</v>
      </c>
      <c r="I147" s="1" t="s">
        <v>23</v>
      </c>
      <c r="J147" s="1" t="s">
        <v>186</v>
      </c>
      <c r="K147" s="4" t="s">
        <v>196</v>
      </c>
      <c r="L147" s="4" t="s">
        <v>158</v>
      </c>
      <c r="M147" s="4" t="s">
        <v>159</v>
      </c>
      <c r="N147" s="1" t="s">
        <v>28</v>
      </c>
      <c r="O147" s="1" t="s">
        <v>29</v>
      </c>
      <c r="P147" s="1" t="s">
        <v>30</v>
      </c>
      <c r="Q147" s="1" t="s">
        <v>31</v>
      </c>
      <c r="R147" s="1" t="s">
        <v>197</v>
      </c>
      <c r="S147" s="1" t="s">
        <v>33</v>
      </c>
      <c r="T147" s="1" t="s">
        <v>198</v>
      </c>
      <c r="U147" s="1" t="s">
        <v>35</v>
      </c>
      <c r="V147" s="1" t="s">
        <v>106</v>
      </c>
      <c r="W147" s="1" t="s">
        <v>2540</v>
      </c>
      <c r="X147" s="1" t="s">
        <v>2567</v>
      </c>
      <c r="Y147" s="3"/>
    </row>
    <row r="148" spans="1:25" hidden="1" x14ac:dyDescent="0.35">
      <c r="A148" s="1" t="s">
        <v>199</v>
      </c>
      <c r="B148" s="1" t="s">
        <v>163</v>
      </c>
      <c r="C148" s="1" t="s">
        <v>164</v>
      </c>
      <c r="D148" s="1" t="s">
        <v>165</v>
      </c>
      <c r="E148" s="1" t="s">
        <v>40</v>
      </c>
      <c r="F148" s="1" t="s">
        <v>200</v>
      </c>
      <c r="G148" s="1" t="s">
        <v>3992</v>
      </c>
      <c r="H148" s="1" t="s">
        <v>201</v>
      </c>
      <c r="I148" s="1" t="s">
        <v>23</v>
      </c>
      <c r="J148" s="1" t="s">
        <v>202</v>
      </c>
      <c r="K148" s="4" t="s">
        <v>203</v>
      </c>
      <c r="L148" s="4" t="s">
        <v>158</v>
      </c>
      <c r="M148" s="4" t="s">
        <v>159</v>
      </c>
      <c r="N148" s="1" t="s">
        <v>28</v>
      </c>
      <c r="O148" s="1" t="s">
        <v>29</v>
      </c>
      <c r="P148" s="1" t="s">
        <v>30</v>
      </c>
      <c r="Q148" s="1" t="s">
        <v>31</v>
      </c>
      <c r="R148" s="1" t="s">
        <v>204</v>
      </c>
      <c r="S148" s="1" t="s">
        <v>33</v>
      </c>
      <c r="T148" s="1" t="s">
        <v>205</v>
      </c>
      <c r="U148" s="1" t="s">
        <v>35</v>
      </c>
      <c r="V148" s="1" t="s">
        <v>162</v>
      </c>
      <c r="W148" s="1" t="s">
        <v>2540</v>
      </c>
      <c r="X148" s="1" t="s">
        <v>2567</v>
      </c>
      <c r="Y148" s="3"/>
    </row>
    <row r="149" spans="1:25" hidden="1" x14ac:dyDescent="0.35">
      <c r="A149" s="1" t="s">
        <v>206</v>
      </c>
      <c r="B149" s="1" t="s">
        <v>163</v>
      </c>
      <c r="C149" s="1" t="s">
        <v>164</v>
      </c>
      <c r="D149" s="1" t="s">
        <v>165</v>
      </c>
      <c r="E149" s="1" t="s">
        <v>40</v>
      </c>
      <c r="F149" s="1" t="s">
        <v>207</v>
      </c>
      <c r="G149" s="1" t="s">
        <v>3992</v>
      </c>
      <c r="H149" s="1" t="s">
        <v>208</v>
      </c>
      <c r="I149" s="1" t="s">
        <v>23</v>
      </c>
      <c r="J149" s="1" t="s">
        <v>209</v>
      </c>
      <c r="K149" s="4" t="s">
        <v>179</v>
      </c>
      <c r="L149" s="4" t="s">
        <v>158</v>
      </c>
      <c r="M149" s="4" t="s">
        <v>210</v>
      </c>
      <c r="N149" s="1" t="s">
        <v>28</v>
      </c>
      <c r="O149" s="1" t="s">
        <v>29</v>
      </c>
      <c r="P149" s="1" t="s">
        <v>30</v>
      </c>
      <c r="Q149" s="1" t="s">
        <v>211</v>
      </c>
      <c r="R149" s="1" t="s">
        <v>212</v>
      </c>
      <c r="S149" s="1" t="s">
        <v>33</v>
      </c>
      <c r="T149" s="1" t="s">
        <v>213</v>
      </c>
      <c r="U149" s="1" t="s">
        <v>35</v>
      </c>
      <c r="V149" s="1" t="s">
        <v>214</v>
      </c>
      <c r="W149" s="1" t="s">
        <v>2540</v>
      </c>
      <c r="X149" s="5" t="s">
        <v>2556</v>
      </c>
      <c r="Y149" s="3"/>
    </row>
    <row r="150" spans="1:25" hidden="1" x14ac:dyDescent="0.35">
      <c r="A150" s="1" t="s">
        <v>215</v>
      </c>
      <c r="B150" s="1" t="s">
        <v>163</v>
      </c>
      <c r="C150" s="1" t="s">
        <v>164</v>
      </c>
      <c r="D150" s="1" t="s">
        <v>165</v>
      </c>
      <c r="E150" s="1" t="s">
        <v>40</v>
      </c>
      <c r="F150" s="1" t="s">
        <v>216</v>
      </c>
      <c r="G150" s="1" t="s">
        <v>3992</v>
      </c>
      <c r="H150" s="1" t="s">
        <v>217</v>
      </c>
      <c r="I150" s="1" t="s">
        <v>23</v>
      </c>
      <c r="J150" s="1" t="s">
        <v>218</v>
      </c>
      <c r="K150" s="4" t="s">
        <v>179</v>
      </c>
      <c r="L150" s="4" t="s">
        <v>158</v>
      </c>
      <c r="M150" s="4" t="s">
        <v>210</v>
      </c>
      <c r="N150" s="1" t="s">
        <v>28</v>
      </c>
      <c r="O150" s="1" t="s">
        <v>29</v>
      </c>
      <c r="P150" s="1" t="s">
        <v>30</v>
      </c>
      <c r="Q150" s="1" t="s">
        <v>211</v>
      </c>
      <c r="R150" s="1" t="s">
        <v>219</v>
      </c>
      <c r="S150" s="1" t="s">
        <v>33</v>
      </c>
      <c r="T150" s="1" t="s">
        <v>220</v>
      </c>
      <c r="U150" s="1" t="s">
        <v>35</v>
      </c>
      <c r="V150" s="1" t="s">
        <v>214</v>
      </c>
      <c r="W150" s="1" t="s">
        <v>2540</v>
      </c>
      <c r="X150" s="5" t="s">
        <v>2556</v>
      </c>
      <c r="Y150" s="3"/>
    </row>
    <row r="151" spans="1:25" hidden="1" x14ac:dyDescent="0.35">
      <c r="A151" s="1" t="s">
        <v>221</v>
      </c>
      <c r="B151" s="1" t="s">
        <v>163</v>
      </c>
      <c r="C151" s="1" t="s">
        <v>2523</v>
      </c>
      <c r="D151" s="1" t="s">
        <v>2524</v>
      </c>
      <c r="E151" s="1" t="s">
        <v>40</v>
      </c>
      <c r="F151" s="1" t="s">
        <v>222</v>
      </c>
      <c r="G151" s="1" t="s">
        <v>3992</v>
      </c>
      <c r="H151" s="1" t="s">
        <v>223</v>
      </c>
      <c r="I151" s="1" t="s">
        <v>23</v>
      </c>
      <c r="J151" s="1" t="s">
        <v>224</v>
      </c>
      <c r="K151" s="4" t="s">
        <v>179</v>
      </c>
      <c r="L151" s="4" t="s">
        <v>158</v>
      </c>
      <c r="M151" s="4" t="s">
        <v>210</v>
      </c>
      <c r="N151" s="1" t="s">
        <v>28</v>
      </c>
      <c r="O151" s="1" t="s">
        <v>29</v>
      </c>
      <c r="P151" s="1" t="s">
        <v>30</v>
      </c>
      <c r="Q151" s="1" t="s">
        <v>180</v>
      </c>
      <c r="R151" s="1" t="s">
        <v>225</v>
      </c>
      <c r="S151" s="1" t="s">
        <v>33</v>
      </c>
      <c r="T151" s="1" t="s">
        <v>226</v>
      </c>
      <c r="U151" s="1" t="s">
        <v>35</v>
      </c>
      <c r="V151" s="1" t="s">
        <v>214</v>
      </c>
      <c r="W151" s="1" t="s">
        <v>2540</v>
      </c>
      <c r="X151" s="1" t="s">
        <v>2669</v>
      </c>
      <c r="Y151" s="3" t="s">
        <v>3109</v>
      </c>
    </row>
    <row r="152" spans="1:25" hidden="1" x14ac:dyDescent="0.35">
      <c r="A152" s="1" t="s">
        <v>229</v>
      </c>
      <c r="B152" s="1" t="s">
        <v>163</v>
      </c>
      <c r="C152" s="1" t="s">
        <v>164</v>
      </c>
      <c r="D152" s="1" t="s">
        <v>165</v>
      </c>
      <c r="E152" s="1" t="s">
        <v>40</v>
      </c>
      <c r="F152" s="1" t="s">
        <v>230</v>
      </c>
      <c r="G152" s="1" t="s">
        <v>3992</v>
      </c>
      <c r="H152" s="1" t="s">
        <v>231</v>
      </c>
      <c r="I152" s="1" t="s">
        <v>23</v>
      </c>
      <c r="J152" s="1" t="s">
        <v>232</v>
      </c>
      <c r="K152" s="4" t="s">
        <v>179</v>
      </c>
      <c r="L152" s="4" t="s">
        <v>158</v>
      </c>
      <c r="M152" s="4" t="s">
        <v>210</v>
      </c>
      <c r="N152" s="1" t="s">
        <v>28</v>
      </c>
      <c r="O152" s="1" t="s">
        <v>29</v>
      </c>
      <c r="P152" s="1" t="s">
        <v>30</v>
      </c>
      <c r="Q152" s="1" t="s">
        <v>211</v>
      </c>
      <c r="R152" s="1" t="s">
        <v>233</v>
      </c>
      <c r="S152" s="1" t="s">
        <v>33</v>
      </c>
      <c r="T152" s="1" t="s">
        <v>234</v>
      </c>
      <c r="U152" s="1" t="s">
        <v>35</v>
      </c>
      <c r="V152" s="1" t="s">
        <v>214</v>
      </c>
      <c r="W152" s="1" t="s">
        <v>2540</v>
      </c>
      <c r="X152" s="5" t="s">
        <v>2556</v>
      </c>
      <c r="Y152" s="3"/>
    </row>
    <row r="153" spans="1:25" ht="29" hidden="1" x14ac:dyDescent="0.35">
      <c r="A153" s="1" t="s">
        <v>235</v>
      </c>
      <c r="B153" s="1" t="s">
        <v>163</v>
      </c>
      <c r="C153" t="s">
        <v>3892</v>
      </c>
      <c r="D153" t="s">
        <v>3891</v>
      </c>
      <c r="E153" s="1" t="s">
        <v>40</v>
      </c>
      <c r="F153" s="1" t="s">
        <v>236</v>
      </c>
      <c r="G153" s="1" t="s">
        <v>3992</v>
      </c>
      <c r="H153" s="1" t="s">
        <v>237</v>
      </c>
      <c r="I153" s="1" t="s">
        <v>23</v>
      </c>
      <c r="J153" s="1" t="s">
        <v>238</v>
      </c>
      <c r="K153" s="4" t="s">
        <v>179</v>
      </c>
      <c r="L153" s="4" t="s">
        <v>158</v>
      </c>
      <c r="M153" s="4" t="s">
        <v>159</v>
      </c>
      <c r="N153" s="1" t="s">
        <v>28</v>
      </c>
      <c r="O153" s="1" t="s">
        <v>29</v>
      </c>
      <c r="P153" s="1" t="s">
        <v>30</v>
      </c>
      <c r="Q153" s="1" t="s">
        <v>31</v>
      </c>
      <c r="R153" s="1" t="s">
        <v>239</v>
      </c>
      <c r="S153" s="1" t="s">
        <v>33</v>
      </c>
      <c r="T153" s="1" t="s">
        <v>240</v>
      </c>
      <c r="U153" s="1" t="s">
        <v>35</v>
      </c>
      <c r="V153" s="1" t="s">
        <v>162</v>
      </c>
      <c r="W153" s="1" t="s">
        <v>2540</v>
      </c>
      <c r="X153" s="1" t="s">
        <v>2567</v>
      </c>
      <c r="Y153" s="3"/>
    </row>
    <row r="154" spans="1:25" hidden="1" x14ac:dyDescent="0.35">
      <c r="A154" s="1" t="s">
        <v>241</v>
      </c>
      <c r="B154" s="1" t="s">
        <v>163</v>
      </c>
      <c r="C154" s="1" t="s">
        <v>173</v>
      </c>
      <c r="D154" s="1" t="s">
        <v>174</v>
      </c>
      <c r="E154" s="1" t="s">
        <v>40</v>
      </c>
      <c r="F154" s="1" t="s">
        <v>242</v>
      </c>
      <c r="G154" s="1" t="s">
        <v>3992</v>
      </c>
      <c r="H154" s="1" t="s">
        <v>243</v>
      </c>
      <c r="I154" s="1" t="s">
        <v>23</v>
      </c>
      <c r="J154" s="1" t="s">
        <v>244</v>
      </c>
      <c r="K154" s="4" t="s">
        <v>179</v>
      </c>
      <c r="L154" s="4" t="s">
        <v>158</v>
      </c>
      <c r="M154" s="4" t="s">
        <v>210</v>
      </c>
      <c r="N154" s="1" t="s">
        <v>28</v>
      </c>
      <c r="O154" s="1" t="s">
        <v>29</v>
      </c>
      <c r="P154" s="1" t="s">
        <v>30</v>
      </c>
      <c r="Q154" s="1" t="s">
        <v>31</v>
      </c>
      <c r="R154" s="1" t="s">
        <v>245</v>
      </c>
      <c r="S154" s="1" t="s">
        <v>33</v>
      </c>
      <c r="T154" s="1" t="s">
        <v>246</v>
      </c>
      <c r="U154" s="1" t="s">
        <v>35</v>
      </c>
      <c r="V154" s="1" t="s">
        <v>162</v>
      </c>
      <c r="W154" s="1" t="s">
        <v>2540</v>
      </c>
      <c r="X154" s="1" t="s">
        <v>2567</v>
      </c>
      <c r="Y154" s="3"/>
    </row>
    <row r="155" spans="1:25" hidden="1" x14ac:dyDescent="0.35">
      <c r="A155" s="1" t="s">
        <v>247</v>
      </c>
      <c r="B155" s="1" t="s">
        <v>163</v>
      </c>
      <c r="C155" s="1" t="s">
        <v>173</v>
      </c>
      <c r="D155" s="1" t="s">
        <v>174</v>
      </c>
      <c r="E155" s="1" t="s">
        <v>40</v>
      </c>
      <c r="F155" s="1" t="s">
        <v>248</v>
      </c>
      <c r="G155" s="1" t="s">
        <v>3992</v>
      </c>
      <c r="H155" s="1" t="s">
        <v>249</v>
      </c>
      <c r="I155" s="1" t="s">
        <v>23</v>
      </c>
      <c r="J155" s="1" t="s">
        <v>238</v>
      </c>
      <c r="K155" s="4" t="s">
        <v>179</v>
      </c>
      <c r="L155" s="4" t="s">
        <v>158</v>
      </c>
      <c r="M155" s="4" t="s">
        <v>210</v>
      </c>
      <c r="N155" s="1" t="s">
        <v>28</v>
      </c>
      <c r="O155" s="1" t="s">
        <v>29</v>
      </c>
      <c r="P155" s="1" t="s">
        <v>30</v>
      </c>
      <c r="Q155" s="1" t="s">
        <v>31</v>
      </c>
      <c r="R155" s="1" t="s">
        <v>250</v>
      </c>
      <c r="S155" s="1" t="s">
        <v>33</v>
      </c>
      <c r="T155" s="1" t="s">
        <v>251</v>
      </c>
      <c r="U155" s="1" t="s">
        <v>35</v>
      </c>
      <c r="V155" s="1" t="s">
        <v>162</v>
      </c>
      <c r="W155" s="1" t="s">
        <v>2540</v>
      </c>
      <c r="X155" s="1" t="s">
        <v>2567</v>
      </c>
      <c r="Y155" s="3"/>
    </row>
    <row r="156" spans="1:25" ht="29" hidden="1" x14ac:dyDescent="0.35">
      <c r="A156" s="1" t="s">
        <v>252</v>
      </c>
      <c r="B156" s="1" t="s">
        <v>163</v>
      </c>
      <c r="C156" t="s">
        <v>3892</v>
      </c>
      <c r="D156" t="s">
        <v>3891</v>
      </c>
      <c r="E156" s="1" t="s">
        <v>40</v>
      </c>
      <c r="F156" s="1" t="s">
        <v>253</v>
      </c>
      <c r="G156" s="1" t="s">
        <v>3992</v>
      </c>
      <c r="H156" s="1" t="s">
        <v>254</v>
      </c>
      <c r="I156" s="1" t="s">
        <v>23</v>
      </c>
      <c r="J156" s="1" t="s">
        <v>255</v>
      </c>
      <c r="K156" s="4" t="s">
        <v>179</v>
      </c>
      <c r="L156" s="4" t="s">
        <v>158</v>
      </c>
      <c r="M156" s="4" t="s">
        <v>210</v>
      </c>
      <c r="N156" s="1" t="s">
        <v>28</v>
      </c>
      <c r="O156" s="1" t="s">
        <v>29</v>
      </c>
      <c r="P156" s="1" t="s">
        <v>30</v>
      </c>
      <c r="Q156" s="1" t="s">
        <v>31</v>
      </c>
      <c r="R156" s="1" t="s">
        <v>256</v>
      </c>
      <c r="S156" s="1" t="s">
        <v>33</v>
      </c>
      <c r="T156" s="1" t="s">
        <v>257</v>
      </c>
      <c r="U156" s="1" t="s">
        <v>35</v>
      </c>
      <c r="V156" s="1" t="s">
        <v>162</v>
      </c>
      <c r="W156" s="1" t="s">
        <v>2540</v>
      </c>
      <c r="X156" s="1" t="s">
        <v>2567</v>
      </c>
      <c r="Y156" s="3"/>
    </row>
    <row r="157" spans="1:25" ht="29" hidden="1" x14ac:dyDescent="0.35">
      <c r="A157" s="1" t="s">
        <v>258</v>
      </c>
      <c r="B157" s="1" t="s">
        <v>163</v>
      </c>
      <c r="C157" t="s">
        <v>3892</v>
      </c>
      <c r="D157" t="s">
        <v>3891</v>
      </c>
      <c r="E157" s="1" t="s">
        <v>40</v>
      </c>
      <c r="F157" s="1" t="s">
        <v>259</v>
      </c>
      <c r="G157" s="1" t="s">
        <v>3992</v>
      </c>
      <c r="H157" s="1" t="s">
        <v>260</v>
      </c>
      <c r="I157" s="1" t="s">
        <v>23</v>
      </c>
      <c r="J157" s="1" t="s">
        <v>261</v>
      </c>
      <c r="K157" s="4" t="s">
        <v>196</v>
      </c>
      <c r="L157" s="4" t="s">
        <v>158</v>
      </c>
      <c r="M157" s="4" t="s">
        <v>159</v>
      </c>
      <c r="N157" s="1" t="s">
        <v>28</v>
      </c>
      <c r="O157" s="1" t="s">
        <v>29</v>
      </c>
      <c r="P157" s="1" t="s">
        <v>30</v>
      </c>
      <c r="Q157" s="1" t="s">
        <v>31</v>
      </c>
      <c r="R157" s="1" t="s">
        <v>262</v>
      </c>
      <c r="S157" s="1" t="s">
        <v>33</v>
      </c>
      <c r="T157" s="1" t="s">
        <v>263</v>
      </c>
      <c r="U157" s="1" t="s">
        <v>35</v>
      </c>
      <c r="V157" s="1" t="s">
        <v>106</v>
      </c>
      <c r="W157" s="1" t="s">
        <v>2540</v>
      </c>
      <c r="X157" s="1" t="s">
        <v>2567</v>
      </c>
      <c r="Y157" s="3"/>
    </row>
    <row r="158" spans="1:25" hidden="1" x14ac:dyDescent="0.35">
      <c r="A158" s="1" t="s">
        <v>264</v>
      </c>
      <c r="B158" s="1" t="s">
        <v>163</v>
      </c>
      <c r="C158" s="1" t="s">
        <v>173</v>
      </c>
      <c r="D158" s="1" t="s">
        <v>174</v>
      </c>
      <c r="E158" s="1" t="s">
        <v>40</v>
      </c>
      <c r="F158" s="1" t="s">
        <v>265</v>
      </c>
      <c r="G158" s="1" t="s">
        <v>3992</v>
      </c>
      <c r="H158" s="1" t="s">
        <v>266</v>
      </c>
      <c r="I158" s="1" t="s">
        <v>23</v>
      </c>
      <c r="J158" s="1" t="s">
        <v>267</v>
      </c>
      <c r="K158" s="4" t="s">
        <v>196</v>
      </c>
      <c r="L158" s="4" t="s">
        <v>158</v>
      </c>
      <c r="M158" s="4" t="s">
        <v>268</v>
      </c>
      <c r="N158" s="1" t="s">
        <v>28</v>
      </c>
      <c r="O158" s="1" t="s">
        <v>29</v>
      </c>
      <c r="P158" s="1" t="s">
        <v>30</v>
      </c>
      <c r="Q158" s="1" t="s">
        <v>31</v>
      </c>
      <c r="R158" s="1" t="s">
        <v>269</v>
      </c>
      <c r="S158" s="1" t="s">
        <v>33</v>
      </c>
      <c r="T158" s="1" t="s">
        <v>270</v>
      </c>
      <c r="U158" s="1" t="s">
        <v>35</v>
      </c>
      <c r="V158" s="1" t="s">
        <v>106</v>
      </c>
      <c r="W158" s="1" t="s">
        <v>2540</v>
      </c>
      <c r="X158" s="1" t="s">
        <v>2567</v>
      </c>
      <c r="Y158" s="3"/>
    </row>
    <row r="159" spans="1:25" hidden="1" x14ac:dyDescent="0.35">
      <c r="A159" s="1" t="s">
        <v>271</v>
      </c>
      <c r="B159" s="1" t="s">
        <v>163</v>
      </c>
      <c r="C159" s="1" t="s">
        <v>173</v>
      </c>
      <c r="D159" s="1" t="s">
        <v>174</v>
      </c>
      <c r="E159" s="1" t="s">
        <v>40</v>
      </c>
      <c r="F159" s="1" t="s">
        <v>272</v>
      </c>
      <c r="G159" s="1" t="s">
        <v>3992</v>
      </c>
      <c r="H159" s="1" t="s">
        <v>273</v>
      </c>
      <c r="I159" s="1" t="s">
        <v>23</v>
      </c>
      <c r="J159" s="1" t="s">
        <v>261</v>
      </c>
      <c r="K159" s="4" t="s">
        <v>196</v>
      </c>
      <c r="L159" s="4" t="s">
        <v>158</v>
      </c>
      <c r="M159" s="4" t="s">
        <v>210</v>
      </c>
      <c r="N159" s="1" t="s">
        <v>28</v>
      </c>
      <c r="O159" s="1" t="s">
        <v>29</v>
      </c>
      <c r="P159" s="1" t="s">
        <v>30</v>
      </c>
      <c r="Q159" s="1" t="s">
        <v>31</v>
      </c>
      <c r="R159" s="1" t="s">
        <v>274</v>
      </c>
      <c r="S159" s="1" t="s">
        <v>33</v>
      </c>
      <c r="T159" s="1" t="s">
        <v>275</v>
      </c>
      <c r="U159" s="1" t="s">
        <v>35</v>
      </c>
      <c r="V159" s="1" t="s">
        <v>106</v>
      </c>
      <c r="W159" s="1" t="s">
        <v>2540</v>
      </c>
      <c r="X159" s="1" t="s">
        <v>2567</v>
      </c>
      <c r="Y159" s="3"/>
    </row>
    <row r="160" spans="1:25" hidden="1" x14ac:dyDescent="0.35">
      <c r="A160" s="1" t="s">
        <v>276</v>
      </c>
      <c r="B160" s="1" t="s">
        <v>163</v>
      </c>
      <c r="C160" s="1" t="s">
        <v>173</v>
      </c>
      <c r="D160" s="1" t="s">
        <v>174</v>
      </c>
      <c r="E160" s="1" t="s">
        <v>40</v>
      </c>
      <c r="F160" s="1" t="s">
        <v>277</v>
      </c>
      <c r="G160" s="1" t="s">
        <v>3992</v>
      </c>
      <c r="H160" s="1" t="s">
        <v>278</v>
      </c>
      <c r="I160" s="1" t="s">
        <v>23</v>
      </c>
      <c r="J160" s="1" t="s">
        <v>255</v>
      </c>
      <c r="K160" s="4" t="s">
        <v>179</v>
      </c>
      <c r="L160" s="4" t="s">
        <v>158</v>
      </c>
      <c r="M160" s="4" t="s">
        <v>210</v>
      </c>
      <c r="N160" s="1" t="s">
        <v>28</v>
      </c>
      <c r="O160" s="1" t="s">
        <v>29</v>
      </c>
      <c r="P160" s="1" t="s">
        <v>30</v>
      </c>
      <c r="Q160" s="1" t="s">
        <v>31</v>
      </c>
      <c r="R160" s="1" t="s">
        <v>279</v>
      </c>
      <c r="S160" s="1" t="s">
        <v>33</v>
      </c>
      <c r="T160" s="1" t="s">
        <v>280</v>
      </c>
      <c r="U160" s="1" t="s">
        <v>35</v>
      </c>
      <c r="V160" s="1" t="s">
        <v>162</v>
      </c>
      <c r="W160" s="1" t="s">
        <v>2540</v>
      </c>
      <c r="X160" s="1" t="s">
        <v>2567</v>
      </c>
      <c r="Y160" s="3"/>
    </row>
    <row r="161" spans="1:25" hidden="1" x14ac:dyDescent="0.35">
      <c r="A161" s="1" t="s">
        <v>281</v>
      </c>
      <c r="B161" s="1" t="s">
        <v>163</v>
      </c>
      <c r="C161" s="1" t="s">
        <v>173</v>
      </c>
      <c r="D161" s="1" t="s">
        <v>174</v>
      </c>
      <c r="E161" s="1" t="s">
        <v>40</v>
      </c>
      <c r="F161" s="1" t="s">
        <v>282</v>
      </c>
      <c r="G161" s="1" t="s">
        <v>3992</v>
      </c>
      <c r="H161" s="1" t="s">
        <v>283</v>
      </c>
      <c r="I161" s="1" t="s">
        <v>23</v>
      </c>
      <c r="J161" s="1" t="s">
        <v>284</v>
      </c>
      <c r="K161" s="4" t="s">
        <v>179</v>
      </c>
      <c r="L161" s="4" t="s">
        <v>158</v>
      </c>
      <c r="M161" s="4" t="s">
        <v>210</v>
      </c>
      <c r="N161" s="1" t="s">
        <v>28</v>
      </c>
      <c r="O161" s="1" t="s">
        <v>29</v>
      </c>
      <c r="P161" s="1" t="s">
        <v>30</v>
      </c>
      <c r="Q161" s="1" t="s">
        <v>31</v>
      </c>
      <c r="R161" s="1" t="s">
        <v>285</v>
      </c>
      <c r="S161" s="1" t="s">
        <v>33</v>
      </c>
      <c r="T161" s="1" t="s">
        <v>286</v>
      </c>
      <c r="U161" s="1" t="s">
        <v>35</v>
      </c>
      <c r="V161" s="1" t="s">
        <v>162</v>
      </c>
      <c r="W161" s="1" t="s">
        <v>2540</v>
      </c>
      <c r="X161" s="1" t="s">
        <v>2567</v>
      </c>
      <c r="Y161" s="3"/>
    </row>
    <row r="162" spans="1:25" ht="29" hidden="1" x14ac:dyDescent="0.35">
      <c r="A162" s="1" t="s">
        <v>287</v>
      </c>
      <c r="B162" s="1" t="s">
        <v>163</v>
      </c>
      <c r="C162" t="s">
        <v>3892</v>
      </c>
      <c r="D162" t="s">
        <v>3891</v>
      </c>
      <c r="E162" s="1" t="s">
        <v>40</v>
      </c>
      <c r="F162" s="1" t="s">
        <v>288</v>
      </c>
      <c r="G162" s="1" t="s">
        <v>3992</v>
      </c>
      <c r="H162" s="1" t="s">
        <v>289</v>
      </c>
      <c r="I162" s="1" t="s">
        <v>23</v>
      </c>
      <c r="J162" s="1" t="s">
        <v>290</v>
      </c>
      <c r="K162" s="4" t="s">
        <v>179</v>
      </c>
      <c r="L162" s="4" t="s">
        <v>158</v>
      </c>
      <c r="M162" s="4" t="s">
        <v>210</v>
      </c>
      <c r="N162" s="1" t="s">
        <v>28</v>
      </c>
      <c r="O162" s="1" t="s">
        <v>29</v>
      </c>
      <c r="P162" s="1" t="s">
        <v>30</v>
      </c>
      <c r="Q162" s="1" t="s">
        <v>31</v>
      </c>
      <c r="R162" s="1" t="s">
        <v>291</v>
      </c>
      <c r="S162" s="1" t="s">
        <v>33</v>
      </c>
      <c r="T162" s="1" t="s">
        <v>292</v>
      </c>
      <c r="U162" s="1" t="s">
        <v>35</v>
      </c>
      <c r="V162" s="1" t="s">
        <v>162</v>
      </c>
      <c r="W162" s="1" t="s">
        <v>2540</v>
      </c>
      <c r="X162" s="1" t="s">
        <v>2567</v>
      </c>
      <c r="Y162" s="3"/>
    </row>
    <row r="163" spans="1:25" hidden="1" x14ac:dyDescent="0.35">
      <c r="A163" s="1" t="s">
        <v>293</v>
      </c>
      <c r="B163" s="1" t="s">
        <v>163</v>
      </c>
      <c r="C163" s="1" t="s">
        <v>173</v>
      </c>
      <c r="D163" s="1" t="s">
        <v>174</v>
      </c>
      <c r="E163" s="1" t="s">
        <v>40</v>
      </c>
      <c r="F163" s="1" t="s">
        <v>294</v>
      </c>
      <c r="G163" s="1" t="s">
        <v>3992</v>
      </c>
      <c r="H163" s="1" t="s">
        <v>295</v>
      </c>
      <c r="I163" s="1" t="s">
        <v>23</v>
      </c>
      <c r="J163" s="1" t="s">
        <v>296</v>
      </c>
      <c r="K163" s="4" t="s">
        <v>179</v>
      </c>
      <c r="L163" s="4" t="s">
        <v>158</v>
      </c>
      <c r="M163" s="4" t="s">
        <v>210</v>
      </c>
      <c r="N163" s="1" t="s">
        <v>28</v>
      </c>
      <c r="O163" s="1" t="s">
        <v>29</v>
      </c>
      <c r="P163" s="1" t="s">
        <v>30</v>
      </c>
      <c r="Q163" s="1" t="s">
        <v>31</v>
      </c>
      <c r="R163" s="1" t="s">
        <v>297</v>
      </c>
      <c r="S163" s="1" t="s">
        <v>33</v>
      </c>
      <c r="T163" s="1" t="s">
        <v>298</v>
      </c>
      <c r="U163" s="1" t="s">
        <v>35</v>
      </c>
      <c r="V163" s="1" t="s">
        <v>162</v>
      </c>
      <c r="W163" s="1" t="s">
        <v>2540</v>
      </c>
      <c r="X163" s="1" t="s">
        <v>2567</v>
      </c>
      <c r="Y163" s="3"/>
    </row>
    <row r="164" spans="1:25" hidden="1" x14ac:dyDescent="0.35">
      <c r="A164" s="1" t="s">
        <v>299</v>
      </c>
      <c r="B164" s="1" t="s">
        <v>163</v>
      </c>
      <c r="C164" s="1" t="s">
        <v>173</v>
      </c>
      <c r="D164" s="1" t="s">
        <v>174</v>
      </c>
      <c r="E164" s="1" t="s">
        <v>40</v>
      </c>
      <c r="F164" s="1" t="s">
        <v>300</v>
      </c>
      <c r="G164" s="1" t="s">
        <v>3992</v>
      </c>
      <c r="H164" s="1" t="s">
        <v>301</v>
      </c>
      <c r="I164" s="1" t="s">
        <v>23</v>
      </c>
      <c r="J164" s="1" t="s">
        <v>302</v>
      </c>
      <c r="K164" s="4" t="s">
        <v>179</v>
      </c>
      <c r="L164" s="4" t="s">
        <v>158</v>
      </c>
      <c r="M164" s="4" t="s">
        <v>210</v>
      </c>
      <c r="N164" s="1" t="s">
        <v>28</v>
      </c>
      <c r="O164" s="1" t="s">
        <v>29</v>
      </c>
      <c r="P164" s="1" t="s">
        <v>30</v>
      </c>
      <c r="Q164" s="1" t="s">
        <v>31</v>
      </c>
      <c r="R164" s="1" t="s">
        <v>303</v>
      </c>
      <c r="S164" s="1" t="s">
        <v>33</v>
      </c>
      <c r="T164" s="1" t="s">
        <v>304</v>
      </c>
      <c r="U164" s="1" t="s">
        <v>35</v>
      </c>
      <c r="V164" s="1" t="s">
        <v>162</v>
      </c>
      <c r="W164" s="1" t="s">
        <v>2540</v>
      </c>
      <c r="X164" s="1" t="s">
        <v>2567</v>
      </c>
      <c r="Y164" s="3"/>
    </row>
    <row r="165" spans="1:25" hidden="1" x14ac:dyDescent="0.35">
      <c r="A165" s="1" t="s">
        <v>305</v>
      </c>
      <c r="B165" s="1" t="s">
        <v>163</v>
      </c>
      <c r="C165" s="1" t="s">
        <v>312</v>
      </c>
      <c r="D165" s="1" t="s">
        <v>313</v>
      </c>
      <c r="E165" s="1" t="s">
        <v>40</v>
      </c>
      <c r="F165" s="1" t="s">
        <v>306</v>
      </c>
      <c r="G165" s="1" t="s">
        <v>3992</v>
      </c>
      <c r="H165" s="1" t="s">
        <v>307</v>
      </c>
      <c r="I165" s="1" t="s">
        <v>23</v>
      </c>
      <c r="J165" s="1" t="s">
        <v>308</v>
      </c>
      <c r="K165" s="4" t="s">
        <v>309</v>
      </c>
      <c r="L165" s="4" t="s">
        <v>158</v>
      </c>
      <c r="M165" s="4" t="s">
        <v>268</v>
      </c>
      <c r="N165" s="1" t="s">
        <v>28</v>
      </c>
      <c r="O165" s="1" t="s">
        <v>29</v>
      </c>
      <c r="P165" s="1" t="s">
        <v>30</v>
      </c>
      <c r="Q165" s="1" t="s">
        <v>31</v>
      </c>
      <c r="R165" s="1" t="s">
        <v>310</v>
      </c>
      <c r="S165" s="1" t="s">
        <v>33</v>
      </c>
      <c r="T165" s="1" t="s">
        <v>311</v>
      </c>
      <c r="U165" s="1" t="s">
        <v>35</v>
      </c>
      <c r="V165" s="1" t="s">
        <v>162</v>
      </c>
      <c r="W165" s="1" t="s">
        <v>2540</v>
      </c>
      <c r="X165" s="1" t="s">
        <v>2567</v>
      </c>
      <c r="Y165" s="3"/>
    </row>
    <row r="166" spans="1:25" hidden="1" x14ac:dyDescent="0.35">
      <c r="A166" s="1" t="s">
        <v>314</v>
      </c>
      <c r="B166" s="1" t="s">
        <v>163</v>
      </c>
      <c r="C166" s="1" t="s">
        <v>312</v>
      </c>
      <c r="D166" s="1" t="s">
        <v>313</v>
      </c>
      <c r="E166" s="1" t="s">
        <v>40</v>
      </c>
      <c r="F166" s="1" t="s">
        <v>315</v>
      </c>
      <c r="G166" s="1" t="s">
        <v>3992</v>
      </c>
      <c r="H166" s="1" t="s">
        <v>316</v>
      </c>
      <c r="I166" s="1" t="s">
        <v>23</v>
      </c>
      <c r="J166" s="1" t="s">
        <v>317</v>
      </c>
      <c r="K166" s="4" t="s">
        <v>309</v>
      </c>
      <c r="L166" s="4" t="s">
        <v>158</v>
      </c>
      <c r="M166" s="4" t="s">
        <v>268</v>
      </c>
      <c r="N166" s="1" t="s">
        <v>28</v>
      </c>
      <c r="O166" s="1" t="s">
        <v>29</v>
      </c>
      <c r="P166" s="1" t="s">
        <v>30</v>
      </c>
      <c r="Q166" s="1" t="s">
        <v>31</v>
      </c>
      <c r="R166" s="1" t="s">
        <v>318</v>
      </c>
      <c r="S166" s="1" t="s">
        <v>33</v>
      </c>
      <c r="T166" s="1" t="s">
        <v>319</v>
      </c>
      <c r="U166" s="1" t="s">
        <v>35</v>
      </c>
      <c r="V166" s="1" t="s">
        <v>162</v>
      </c>
      <c r="W166" s="1" t="s">
        <v>2540</v>
      </c>
      <c r="X166" s="1" t="s">
        <v>2567</v>
      </c>
      <c r="Y166" s="3"/>
    </row>
    <row r="167" spans="1:25" hidden="1" x14ac:dyDescent="0.35">
      <c r="A167" s="1" t="s">
        <v>320</v>
      </c>
      <c r="B167" s="1" t="s">
        <v>163</v>
      </c>
      <c r="C167" s="1" t="s">
        <v>312</v>
      </c>
      <c r="D167" s="1" t="s">
        <v>313</v>
      </c>
      <c r="E167" s="1" t="s">
        <v>40</v>
      </c>
      <c r="F167" s="1" t="s">
        <v>321</v>
      </c>
      <c r="G167" s="1" t="s">
        <v>3992</v>
      </c>
      <c r="H167" s="1" t="s">
        <v>322</v>
      </c>
      <c r="I167" s="1" t="s">
        <v>23</v>
      </c>
      <c r="J167" s="1" t="s">
        <v>323</v>
      </c>
      <c r="K167" s="4" t="s">
        <v>309</v>
      </c>
      <c r="L167" s="4" t="s">
        <v>158</v>
      </c>
      <c r="M167" s="4" t="s">
        <v>268</v>
      </c>
      <c r="N167" s="1" t="s">
        <v>28</v>
      </c>
      <c r="O167" s="1" t="s">
        <v>29</v>
      </c>
      <c r="P167" s="1" t="s">
        <v>30</v>
      </c>
      <c r="Q167" s="1" t="s">
        <v>180</v>
      </c>
      <c r="R167" s="1" t="s">
        <v>324</v>
      </c>
      <c r="S167" s="1" t="s">
        <v>33</v>
      </c>
      <c r="T167" s="1" t="s">
        <v>325</v>
      </c>
      <c r="U167" s="1" t="s">
        <v>35</v>
      </c>
      <c r="V167" s="1" t="s">
        <v>162</v>
      </c>
      <c r="W167" s="1" t="s">
        <v>2540</v>
      </c>
      <c r="X167" s="1" t="s">
        <v>2669</v>
      </c>
      <c r="Y167" s="3" t="s">
        <v>3898</v>
      </c>
    </row>
    <row r="168" spans="1:25" hidden="1" x14ac:dyDescent="0.35">
      <c r="A168" s="1" t="s">
        <v>326</v>
      </c>
      <c r="B168" s="1" t="s">
        <v>163</v>
      </c>
      <c r="C168" s="1" t="s">
        <v>312</v>
      </c>
      <c r="D168" s="1" t="s">
        <v>313</v>
      </c>
      <c r="E168" s="1" t="s">
        <v>40</v>
      </c>
      <c r="F168" s="1" t="s">
        <v>327</v>
      </c>
      <c r="G168" s="1" t="s">
        <v>3992</v>
      </c>
      <c r="H168" s="1" t="s">
        <v>328</v>
      </c>
      <c r="I168" s="1" t="s">
        <v>23</v>
      </c>
      <c r="J168" s="1" t="s">
        <v>329</v>
      </c>
      <c r="K168" s="4" t="s">
        <v>309</v>
      </c>
      <c r="L168" s="4" t="s">
        <v>158</v>
      </c>
      <c r="M168" s="4" t="s">
        <v>268</v>
      </c>
      <c r="N168" s="1" t="s">
        <v>28</v>
      </c>
      <c r="O168" s="1" t="s">
        <v>29</v>
      </c>
      <c r="P168" s="1" t="s">
        <v>30</v>
      </c>
      <c r="Q168" s="1" t="s">
        <v>31</v>
      </c>
      <c r="R168" s="1" t="s">
        <v>330</v>
      </c>
      <c r="S168" s="1" t="s">
        <v>33</v>
      </c>
      <c r="T168" s="1" t="s">
        <v>331</v>
      </c>
      <c r="U168" s="1" t="s">
        <v>35</v>
      </c>
      <c r="V168" s="1" t="s">
        <v>162</v>
      </c>
      <c r="W168" s="1" t="s">
        <v>2540</v>
      </c>
      <c r="X168" s="1" t="s">
        <v>2669</v>
      </c>
      <c r="Y168" s="3" t="s">
        <v>3898</v>
      </c>
    </row>
    <row r="169" spans="1:25" hidden="1" x14ac:dyDescent="0.35">
      <c r="A169" s="1" t="s">
        <v>332</v>
      </c>
      <c r="B169" s="1" t="s">
        <v>163</v>
      </c>
      <c r="C169" s="1" t="s">
        <v>312</v>
      </c>
      <c r="D169" s="1" t="s">
        <v>313</v>
      </c>
      <c r="E169" s="1" t="s">
        <v>40</v>
      </c>
      <c r="F169" s="1" t="s">
        <v>333</v>
      </c>
      <c r="G169" s="1" t="s">
        <v>3992</v>
      </c>
      <c r="H169" s="1" t="s">
        <v>334</v>
      </c>
      <c r="I169" s="1" t="s">
        <v>23</v>
      </c>
      <c r="J169" s="1" t="s">
        <v>335</v>
      </c>
      <c r="K169" s="4" t="s">
        <v>309</v>
      </c>
      <c r="L169" s="4" t="s">
        <v>158</v>
      </c>
      <c r="M169" s="4" t="s">
        <v>268</v>
      </c>
      <c r="N169" s="1" t="s">
        <v>28</v>
      </c>
      <c r="O169" s="1" t="s">
        <v>29</v>
      </c>
      <c r="P169" s="1" t="s">
        <v>30</v>
      </c>
      <c r="Q169" s="1" t="s">
        <v>31</v>
      </c>
      <c r="R169" s="1" t="s">
        <v>336</v>
      </c>
      <c r="S169" s="1" t="s">
        <v>33</v>
      </c>
      <c r="T169" s="1" t="s">
        <v>337</v>
      </c>
      <c r="U169" s="1" t="s">
        <v>35</v>
      </c>
      <c r="V169" s="1" t="s">
        <v>162</v>
      </c>
      <c r="W169" s="1" t="s">
        <v>2540</v>
      </c>
      <c r="X169" s="1" t="s">
        <v>2567</v>
      </c>
      <c r="Y169" s="3"/>
    </row>
    <row r="170" spans="1:25" hidden="1" x14ac:dyDescent="0.35">
      <c r="A170" s="1" t="s">
        <v>338</v>
      </c>
      <c r="B170" s="1" t="s">
        <v>163</v>
      </c>
      <c r="C170" s="1" t="s">
        <v>227</v>
      </c>
      <c r="D170" s="1" t="s">
        <v>228</v>
      </c>
      <c r="E170" s="1" t="s">
        <v>40</v>
      </c>
      <c r="F170" s="1" t="s">
        <v>339</v>
      </c>
      <c r="G170" s="1" t="s">
        <v>3992</v>
      </c>
      <c r="H170" s="1" t="s">
        <v>340</v>
      </c>
      <c r="I170" s="1" t="s">
        <v>23</v>
      </c>
      <c r="J170" s="1" t="s">
        <v>341</v>
      </c>
      <c r="K170" s="4" t="s">
        <v>342</v>
      </c>
      <c r="L170" s="4" t="s">
        <v>158</v>
      </c>
      <c r="M170" s="4" t="s">
        <v>159</v>
      </c>
      <c r="N170" s="1" t="s">
        <v>28</v>
      </c>
      <c r="O170" s="1" t="s">
        <v>29</v>
      </c>
      <c r="P170" s="1" t="s">
        <v>30</v>
      </c>
      <c r="Q170" s="1" t="s">
        <v>31</v>
      </c>
      <c r="R170" s="1" t="s">
        <v>343</v>
      </c>
      <c r="S170" s="1" t="s">
        <v>33</v>
      </c>
      <c r="T170" s="1" t="s">
        <v>344</v>
      </c>
      <c r="U170" s="1" t="s">
        <v>35</v>
      </c>
      <c r="V170" s="1" t="s">
        <v>162</v>
      </c>
      <c r="W170" s="1" t="s">
        <v>2540</v>
      </c>
      <c r="X170" s="1" t="s">
        <v>2567</v>
      </c>
      <c r="Y170" s="3"/>
    </row>
    <row r="171" spans="1:25" hidden="1" x14ac:dyDescent="0.35">
      <c r="A171" s="1" t="s">
        <v>345</v>
      </c>
      <c r="B171" s="1" t="s">
        <v>163</v>
      </c>
      <c r="C171" s="1" t="s">
        <v>227</v>
      </c>
      <c r="D171" s="1" t="s">
        <v>228</v>
      </c>
      <c r="E171" s="1" t="s">
        <v>40</v>
      </c>
      <c r="F171" s="1" t="s">
        <v>346</v>
      </c>
      <c r="G171" s="1" t="s">
        <v>3992</v>
      </c>
      <c r="H171" s="1" t="s">
        <v>347</v>
      </c>
      <c r="I171" s="1" t="s">
        <v>23</v>
      </c>
      <c r="J171" s="1" t="s">
        <v>348</v>
      </c>
      <c r="K171" s="4" t="s">
        <v>349</v>
      </c>
      <c r="L171" s="4" t="s">
        <v>158</v>
      </c>
      <c r="M171" s="4" t="s">
        <v>350</v>
      </c>
      <c r="N171" s="1" t="s">
        <v>28</v>
      </c>
      <c r="O171" s="1" t="s">
        <v>29</v>
      </c>
      <c r="P171" s="1" t="s">
        <v>30</v>
      </c>
      <c r="Q171" s="1" t="s">
        <v>31</v>
      </c>
      <c r="R171" s="1" t="s">
        <v>351</v>
      </c>
      <c r="S171" s="1" t="s">
        <v>33</v>
      </c>
      <c r="T171" s="1" t="s">
        <v>352</v>
      </c>
      <c r="U171" s="1" t="s">
        <v>35</v>
      </c>
      <c r="V171" s="1" t="s">
        <v>162</v>
      </c>
      <c r="W171" s="1" t="s">
        <v>2540</v>
      </c>
      <c r="X171" s="1" t="s">
        <v>2567</v>
      </c>
      <c r="Y171" s="3"/>
    </row>
    <row r="172" spans="1:25" hidden="1" x14ac:dyDescent="0.35">
      <c r="A172" s="1" t="s">
        <v>353</v>
      </c>
      <c r="B172" s="1" t="s">
        <v>163</v>
      </c>
      <c r="C172" s="1" t="s">
        <v>227</v>
      </c>
      <c r="D172" s="1" t="s">
        <v>228</v>
      </c>
      <c r="E172" s="1" t="s">
        <v>40</v>
      </c>
      <c r="F172" s="1" t="s">
        <v>354</v>
      </c>
      <c r="G172" s="1" t="s">
        <v>3992</v>
      </c>
      <c r="H172" s="1" t="s">
        <v>355</v>
      </c>
      <c r="I172" s="1" t="s">
        <v>23</v>
      </c>
      <c r="J172" s="1" t="s">
        <v>356</v>
      </c>
      <c r="K172" s="4" t="s">
        <v>357</v>
      </c>
      <c r="L172" s="4" t="s">
        <v>158</v>
      </c>
      <c r="M172" s="4" t="s">
        <v>159</v>
      </c>
      <c r="N172" s="1" t="s">
        <v>28</v>
      </c>
      <c r="O172" s="1" t="s">
        <v>29</v>
      </c>
      <c r="P172" s="1" t="s">
        <v>30</v>
      </c>
      <c r="Q172" s="1" t="s">
        <v>31</v>
      </c>
      <c r="R172" s="1" t="s">
        <v>343</v>
      </c>
      <c r="S172" s="1" t="s">
        <v>33</v>
      </c>
      <c r="T172" s="1" t="s">
        <v>358</v>
      </c>
      <c r="U172" s="1" t="s">
        <v>35</v>
      </c>
      <c r="V172" s="1" t="s">
        <v>162</v>
      </c>
      <c r="W172" s="1" t="s">
        <v>2540</v>
      </c>
      <c r="X172" s="1" t="s">
        <v>2567</v>
      </c>
      <c r="Y172" s="3"/>
    </row>
    <row r="173" spans="1:25" ht="29" hidden="1" x14ac:dyDescent="0.35">
      <c r="A173" s="1" t="s">
        <v>359</v>
      </c>
      <c r="B173" s="1" t="s">
        <v>163</v>
      </c>
      <c r="C173" t="s">
        <v>3892</v>
      </c>
      <c r="D173" t="s">
        <v>3891</v>
      </c>
      <c r="E173" s="1" t="s">
        <v>40</v>
      </c>
      <c r="F173" s="1" t="s">
        <v>360</v>
      </c>
      <c r="G173" s="1" t="s">
        <v>3992</v>
      </c>
      <c r="H173" s="1" t="s">
        <v>361</v>
      </c>
      <c r="I173" s="1" t="s">
        <v>23</v>
      </c>
      <c r="J173" s="1" t="s">
        <v>362</v>
      </c>
      <c r="K173" s="4" t="s">
        <v>363</v>
      </c>
      <c r="L173" s="4" t="s">
        <v>158</v>
      </c>
      <c r="M173" s="4" t="s">
        <v>364</v>
      </c>
      <c r="N173" s="1" t="s">
        <v>28</v>
      </c>
      <c r="O173" s="1" t="s">
        <v>29</v>
      </c>
      <c r="P173" s="1" t="s">
        <v>30</v>
      </c>
      <c r="Q173" s="1" t="s">
        <v>31</v>
      </c>
      <c r="R173" s="1" t="s">
        <v>365</v>
      </c>
      <c r="S173" s="1" t="s">
        <v>33</v>
      </c>
      <c r="T173" s="1" t="s">
        <v>366</v>
      </c>
      <c r="U173" s="1" t="s">
        <v>35</v>
      </c>
      <c r="V173" s="1" t="s">
        <v>162</v>
      </c>
      <c r="W173" s="1" t="s">
        <v>2540</v>
      </c>
      <c r="X173" s="1" t="s">
        <v>2567</v>
      </c>
      <c r="Y173" s="3"/>
    </row>
    <row r="174" spans="1:25" hidden="1" x14ac:dyDescent="0.35">
      <c r="A174" s="1" t="s">
        <v>367</v>
      </c>
      <c r="B174" s="1" t="s">
        <v>163</v>
      </c>
      <c r="C174" s="1" t="s">
        <v>164</v>
      </c>
      <c r="D174" s="1" t="s">
        <v>165</v>
      </c>
      <c r="E174" s="1" t="s">
        <v>40</v>
      </c>
      <c r="F174" s="1" t="s">
        <v>368</v>
      </c>
      <c r="G174" s="1" t="s">
        <v>3992</v>
      </c>
      <c r="H174" s="1" t="s">
        <v>369</v>
      </c>
      <c r="I174" s="1" t="s">
        <v>23</v>
      </c>
      <c r="J174" s="1" t="s">
        <v>370</v>
      </c>
      <c r="K174" s="4" t="s">
        <v>179</v>
      </c>
      <c r="L174" s="4" t="s">
        <v>158</v>
      </c>
      <c r="M174" s="4" t="s">
        <v>210</v>
      </c>
      <c r="N174" s="1" t="s">
        <v>28</v>
      </c>
      <c r="O174" s="1" t="s">
        <v>29</v>
      </c>
      <c r="P174" s="1" t="s">
        <v>30</v>
      </c>
      <c r="Q174" s="1" t="s">
        <v>211</v>
      </c>
      <c r="R174" s="1" t="s">
        <v>371</v>
      </c>
      <c r="S174" s="1" t="s">
        <v>33</v>
      </c>
      <c r="T174" s="1" t="s">
        <v>372</v>
      </c>
      <c r="U174" s="1" t="s">
        <v>35</v>
      </c>
      <c r="V174" s="1" t="s">
        <v>214</v>
      </c>
      <c r="W174" s="1" t="s">
        <v>2540</v>
      </c>
      <c r="X174" s="5" t="s">
        <v>2556</v>
      </c>
      <c r="Y174" s="3"/>
    </row>
    <row r="175" spans="1:25" hidden="1" x14ac:dyDescent="0.35">
      <c r="A175" s="1" t="s">
        <v>373</v>
      </c>
      <c r="B175" s="1" t="s">
        <v>163</v>
      </c>
      <c r="C175" s="1" t="s">
        <v>164</v>
      </c>
      <c r="D175" s="1" t="s">
        <v>165</v>
      </c>
      <c r="E175" s="1" t="s">
        <v>40</v>
      </c>
      <c r="F175" s="1" t="s">
        <v>374</v>
      </c>
      <c r="G175" s="1" t="s">
        <v>3992</v>
      </c>
      <c r="H175" s="1" t="s">
        <v>375</v>
      </c>
      <c r="I175" s="1" t="s">
        <v>23</v>
      </c>
      <c r="J175" s="1" t="s">
        <v>376</v>
      </c>
      <c r="K175" s="4" t="s">
        <v>203</v>
      </c>
      <c r="L175" s="4" t="s">
        <v>158</v>
      </c>
      <c r="M175" s="4" t="s">
        <v>159</v>
      </c>
      <c r="N175" s="1" t="s">
        <v>28</v>
      </c>
      <c r="O175" s="1" t="s">
        <v>29</v>
      </c>
      <c r="P175" s="1" t="s">
        <v>30</v>
      </c>
      <c r="Q175" s="1" t="s">
        <v>31</v>
      </c>
      <c r="R175" s="1" t="s">
        <v>377</v>
      </c>
      <c r="S175" s="1" t="s">
        <v>33</v>
      </c>
      <c r="T175" s="1" t="s">
        <v>378</v>
      </c>
      <c r="U175" s="1" t="s">
        <v>35</v>
      </c>
      <c r="V175" s="1" t="s">
        <v>162</v>
      </c>
      <c r="W175" s="1" t="s">
        <v>2540</v>
      </c>
      <c r="X175" s="1" t="s">
        <v>2567</v>
      </c>
      <c r="Y175" s="3"/>
    </row>
    <row r="176" spans="1:25" hidden="1" x14ac:dyDescent="0.35">
      <c r="A176" s="1" t="s">
        <v>379</v>
      </c>
      <c r="B176" s="1" t="s">
        <v>388</v>
      </c>
      <c r="C176" s="1" t="s">
        <v>389</v>
      </c>
      <c r="D176" s="1" t="s">
        <v>390</v>
      </c>
      <c r="E176" s="1" t="s">
        <v>40</v>
      </c>
      <c r="F176" s="1" t="s">
        <v>380</v>
      </c>
      <c r="G176" s="1" t="s">
        <v>3990</v>
      </c>
      <c r="H176" s="1" t="s">
        <v>381</v>
      </c>
      <c r="I176" s="1" t="s">
        <v>23</v>
      </c>
      <c r="J176" s="1" t="s">
        <v>382</v>
      </c>
      <c r="K176" s="4" t="s">
        <v>383</v>
      </c>
      <c r="L176" s="4" t="s">
        <v>26</v>
      </c>
      <c r="M176" s="4" t="s">
        <v>384</v>
      </c>
      <c r="N176" s="1" t="s">
        <v>28</v>
      </c>
      <c r="O176" s="1" t="s">
        <v>29</v>
      </c>
      <c r="P176" s="1" t="s">
        <v>30</v>
      </c>
      <c r="Q176" s="1" t="s">
        <v>31</v>
      </c>
      <c r="R176" s="1" t="s">
        <v>385</v>
      </c>
      <c r="S176" s="1" t="s">
        <v>33</v>
      </c>
      <c r="T176" s="1" t="s">
        <v>386</v>
      </c>
      <c r="U176" s="1" t="s">
        <v>35</v>
      </c>
      <c r="V176" s="1" t="s">
        <v>387</v>
      </c>
      <c r="W176" s="1" t="s">
        <v>2657</v>
      </c>
      <c r="X176" s="1" t="s">
        <v>2669</v>
      </c>
      <c r="Y176" s="3" t="s">
        <v>3897</v>
      </c>
    </row>
    <row r="177" spans="1:26" hidden="1" x14ac:dyDescent="0.35">
      <c r="A177" s="1" t="s">
        <v>391</v>
      </c>
      <c r="B177" s="1" t="s">
        <v>388</v>
      </c>
      <c r="C177" s="1" t="s">
        <v>399</v>
      </c>
      <c r="D177" s="1" t="s">
        <v>400</v>
      </c>
      <c r="E177" s="1" t="s">
        <v>40</v>
      </c>
      <c r="F177" s="1" t="s">
        <v>392</v>
      </c>
      <c r="G177" s="1" t="s">
        <v>3990</v>
      </c>
      <c r="H177" s="1" t="s">
        <v>393</v>
      </c>
      <c r="I177" s="1" t="s">
        <v>23</v>
      </c>
      <c r="J177" s="1" t="s">
        <v>394</v>
      </c>
      <c r="K177" s="4" t="s">
        <v>395</v>
      </c>
      <c r="L177" s="4" t="s">
        <v>26</v>
      </c>
      <c r="M177" s="4" t="s">
        <v>396</v>
      </c>
      <c r="N177" s="1" t="s">
        <v>28</v>
      </c>
      <c r="O177" s="1" t="s">
        <v>29</v>
      </c>
      <c r="P177" s="1" t="s">
        <v>30</v>
      </c>
      <c r="Q177" s="1" t="s">
        <v>31</v>
      </c>
      <c r="R177" s="1" t="s">
        <v>397</v>
      </c>
      <c r="S177" s="1" t="s">
        <v>33</v>
      </c>
      <c r="T177" s="1" t="s">
        <v>398</v>
      </c>
      <c r="U177" s="1" t="s">
        <v>35</v>
      </c>
      <c r="V177" s="1" t="s">
        <v>36</v>
      </c>
      <c r="W177" s="1" t="s">
        <v>2657</v>
      </c>
      <c r="X177" s="1" t="s">
        <v>2541</v>
      </c>
      <c r="Y177" s="3"/>
    </row>
    <row r="178" spans="1:26" hidden="1" x14ac:dyDescent="0.35">
      <c r="A178" s="1" t="s">
        <v>401</v>
      </c>
      <c r="B178" s="1" t="s">
        <v>388</v>
      </c>
      <c r="C178" s="1" t="s">
        <v>409</v>
      </c>
      <c r="D178" s="1" t="s">
        <v>410</v>
      </c>
      <c r="E178" s="1" t="s">
        <v>40</v>
      </c>
      <c r="F178" s="1" t="s">
        <v>402</v>
      </c>
      <c r="G178" s="1" t="s">
        <v>3990</v>
      </c>
      <c r="H178" s="1" t="s">
        <v>403</v>
      </c>
      <c r="I178" s="1" t="s">
        <v>23</v>
      </c>
      <c r="J178" s="1" t="s">
        <v>404</v>
      </c>
      <c r="K178" s="4" t="s">
        <v>405</v>
      </c>
      <c r="L178" s="4" t="s">
        <v>26</v>
      </c>
      <c r="M178" s="4" t="s">
        <v>406</v>
      </c>
      <c r="N178" s="1" t="s">
        <v>28</v>
      </c>
      <c r="O178" s="1" t="s">
        <v>29</v>
      </c>
      <c r="P178" s="1" t="s">
        <v>30</v>
      </c>
      <c r="Q178" s="1" t="s">
        <v>31</v>
      </c>
      <c r="R178" s="1" t="s">
        <v>407</v>
      </c>
      <c r="S178" s="1" t="s">
        <v>33</v>
      </c>
      <c r="T178" s="1" t="s">
        <v>408</v>
      </c>
      <c r="U178" s="1" t="s">
        <v>35</v>
      </c>
      <c r="V178" s="1" t="s">
        <v>36</v>
      </c>
      <c r="W178" s="1" t="s">
        <v>2657</v>
      </c>
      <c r="X178" s="1" t="s">
        <v>2567</v>
      </c>
      <c r="Y178" s="3"/>
      <c r="Z178" s="1" t="s">
        <v>4636</v>
      </c>
    </row>
    <row r="179" spans="1:26" hidden="1" x14ac:dyDescent="0.35">
      <c r="A179" s="1" t="s">
        <v>411</v>
      </c>
      <c r="B179" s="1" t="s">
        <v>388</v>
      </c>
      <c r="C179" s="1" t="s">
        <v>389</v>
      </c>
      <c r="D179" s="1" t="s">
        <v>390</v>
      </c>
      <c r="E179" s="1" t="s">
        <v>40</v>
      </c>
      <c r="F179" s="1" t="s">
        <v>412</v>
      </c>
      <c r="G179" s="1" t="s">
        <v>3991</v>
      </c>
      <c r="H179" s="1" t="s">
        <v>413</v>
      </c>
      <c r="I179" s="1" t="s">
        <v>23</v>
      </c>
      <c r="J179" s="1" t="s">
        <v>414</v>
      </c>
      <c r="K179" s="4" t="s">
        <v>383</v>
      </c>
      <c r="L179" s="4" t="s">
        <v>26</v>
      </c>
      <c r="M179" s="4" t="s">
        <v>384</v>
      </c>
      <c r="N179" s="1" t="s">
        <v>28</v>
      </c>
      <c r="O179" s="1" t="s">
        <v>29</v>
      </c>
      <c r="P179" s="1" t="s">
        <v>30</v>
      </c>
      <c r="Q179" s="1" t="s">
        <v>31</v>
      </c>
      <c r="R179" s="1" t="s">
        <v>415</v>
      </c>
      <c r="S179" s="1" t="s">
        <v>33</v>
      </c>
      <c r="T179" s="1" t="s">
        <v>416</v>
      </c>
      <c r="U179" s="1" t="s">
        <v>35</v>
      </c>
      <c r="V179" s="1" t="s">
        <v>36</v>
      </c>
      <c r="W179" s="1" t="s">
        <v>2567</v>
      </c>
      <c r="X179" s="1" t="s">
        <v>2567</v>
      </c>
      <c r="Y179" s="3"/>
    </row>
    <row r="180" spans="1:26" hidden="1" x14ac:dyDescent="0.35">
      <c r="A180" s="1" t="s">
        <v>417</v>
      </c>
      <c r="B180" s="1" t="s">
        <v>388</v>
      </c>
      <c r="C180" s="1" t="s">
        <v>389</v>
      </c>
      <c r="D180" s="1" t="s">
        <v>390</v>
      </c>
      <c r="E180" s="1" t="s">
        <v>40</v>
      </c>
      <c r="F180" s="1" t="s">
        <v>418</v>
      </c>
      <c r="G180" s="1" t="s">
        <v>3991</v>
      </c>
      <c r="H180" s="1" t="s">
        <v>419</v>
      </c>
      <c r="I180" s="1" t="s">
        <v>23</v>
      </c>
      <c r="J180" s="1" t="s">
        <v>420</v>
      </c>
      <c r="K180" s="4" t="s">
        <v>383</v>
      </c>
      <c r="L180" s="4" t="s">
        <v>26</v>
      </c>
      <c r="M180" s="4" t="s">
        <v>384</v>
      </c>
      <c r="N180" s="1" t="s">
        <v>28</v>
      </c>
      <c r="O180" s="1" t="s">
        <v>29</v>
      </c>
      <c r="P180" s="1" t="s">
        <v>30</v>
      </c>
      <c r="Q180" s="1" t="s">
        <v>31</v>
      </c>
      <c r="R180" s="1" t="s">
        <v>421</v>
      </c>
      <c r="S180" s="1" t="s">
        <v>33</v>
      </c>
      <c r="T180" s="1" t="s">
        <v>422</v>
      </c>
      <c r="U180" s="1" t="s">
        <v>35</v>
      </c>
      <c r="V180" s="1" t="s">
        <v>36</v>
      </c>
      <c r="W180" s="1" t="s">
        <v>2657</v>
      </c>
      <c r="X180" s="1" t="s">
        <v>2567</v>
      </c>
      <c r="Y180" s="3"/>
    </row>
    <row r="181" spans="1:26" hidden="1" x14ac:dyDescent="0.35">
      <c r="A181" s="1" t="s">
        <v>423</v>
      </c>
      <c r="B181" s="1" t="s">
        <v>388</v>
      </c>
      <c r="C181" s="1" t="s">
        <v>430</v>
      </c>
      <c r="D181" s="1" t="s">
        <v>431</v>
      </c>
      <c r="E181" s="1" t="s">
        <v>40</v>
      </c>
      <c r="F181" s="1" t="s">
        <v>424</v>
      </c>
      <c r="G181" s="1" t="s">
        <v>3991</v>
      </c>
      <c r="H181" s="1" t="s">
        <v>425</v>
      </c>
      <c r="I181" s="1" t="s">
        <v>23</v>
      </c>
      <c r="J181" s="1" t="s">
        <v>426</v>
      </c>
      <c r="K181" s="4" t="s">
        <v>427</v>
      </c>
      <c r="L181" s="4" t="s">
        <v>26</v>
      </c>
      <c r="M181" s="4" t="s">
        <v>396</v>
      </c>
      <c r="N181" s="1" t="s">
        <v>28</v>
      </c>
      <c r="O181" s="1" t="s">
        <v>29</v>
      </c>
      <c r="P181" s="1" t="s">
        <v>30</v>
      </c>
      <c r="Q181" s="1" t="s">
        <v>31</v>
      </c>
      <c r="R181" s="1" t="s">
        <v>428</v>
      </c>
      <c r="S181" s="1" t="s">
        <v>33</v>
      </c>
      <c r="T181" s="1" t="s">
        <v>429</v>
      </c>
      <c r="U181" s="1" t="s">
        <v>35</v>
      </c>
      <c r="V181" s="1" t="s">
        <v>36</v>
      </c>
      <c r="W181" s="1" t="s">
        <v>2657</v>
      </c>
      <c r="X181" s="1" t="s">
        <v>2567</v>
      </c>
      <c r="Y181" s="3"/>
    </row>
    <row r="182" spans="1:26" hidden="1" x14ac:dyDescent="0.35">
      <c r="A182" s="1" t="s">
        <v>432</v>
      </c>
      <c r="B182" s="1" t="s">
        <v>388</v>
      </c>
      <c r="C182" s="1" t="s">
        <v>409</v>
      </c>
      <c r="D182" s="1" t="s">
        <v>410</v>
      </c>
      <c r="E182" s="1" t="s">
        <v>40</v>
      </c>
      <c r="F182" s="1" t="s">
        <v>433</v>
      </c>
      <c r="G182" s="1" t="s">
        <v>3991</v>
      </c>
      <c r="H182" s="1" t="s">
        <v>434</v>
      </c>
      <c r="I182" s="1" t="s">
        <v>23</v>
      </c>
      <c r="J182" s="1" t="s">
        <v>435</v>
      </c>
      <c r="K182" s="4" t="s">
        <v>405</v>
      </c>
      <c r="L182" s="4" t="s">
        <v>26</v>
      </c>
      <c r="M182" s="4" t="s">
        <v>406</v>
      </c>
      <c r="N182" s="1" t="s">
        <v>28</v>
      </c>
      <c r="O182" s="1" t="s">
        <v>29</v>
      </c>
      <c r="P182" s="1" t="s">
        <v>30</v>
      </c>
      <c r="Q182" s="1" t="s">
        <v>31</v>
      </c>
      <c r="R182" s="1" t="s">
        <v>436</v>
      </c>
      <c r="S182" s="1" t="s">
        <v>33</v>
      </c>
      <c r="T182" s="1" t="s">
        <v>437</v>
      </c>
      <c r="U182" s="1" t="s">
        <v>35</v>
      </c>
      <c r="V182" s="1" t="s">
        <v>36</v>
      </c>
      <c r="W182" s="1" t="s">
        <v>2657</v>
      </c>
      <c r="X182" s="1" t="s">
        <v>2567</v>
      </c>
      <c r="Y182" s="3"/>
    </row>
    <row r="183" spans="1:26" hidden="1" x14ac:dyDescent="0.35">
      <c r="A183" s="1" t="s">
        <v>438</v>
      </c>
      <c r="B183" s="1" t="s">
        <v>388</v>
      </c>
      <c r="C183" s="1" t="s">
        <v>399</v>
      </c>
      <c r="D183" s="1" t="s">
        <v>400</v>
      </c>
      <c r="E183" s="1" t="s">
        <v>40</v>
      </c>
      <c r="F183" s="1" t="s">
        <v>439</v>
      </c>
      <c r="G183" s="1" t="s">
        <v>3992</v>
      </c>
      <c r="H183" s="1" t="s">
        <v>440</v>
      </c>
      <c r="I183" s="1" t="s">
        <v>23</v>
      </c>
      <c r="J183" s="1" t="s">
        <v>441</v>
      </c>
      <c r="K183" s="4" t="s">
        <v>427</v>
      </c>
      <c r="L183" s="4" t="s">
        <v>26</v>
      </c>
      <c r="M183" s="4" t="s">
        <v>396</v>
      </c>
      <c r="N183" s="1" t="s">
        <v>28</v>
      </c>
      <c r="O183" s="1" t="s">
        <v>29</v>
      </c>
      <c r="P183" s="1" t="s">
        <v>30</v>
      </c>
      <c r="Q183" s="1" t="s">
        <v>442</v>
      </c>
      <c r="R183" s="1" t="s">
        <v>443</v>
      </c>
      <c r="S183" s="1" t="s">
        <v>33</v>
      </c>
      <c r="T183" s="1" t="s">
        <v>444</v>
      </c>
      <c r="U183" s="1" t="s">
        <v>35</v>
      </c>
      <c r="V183" s="1" t="s">
        <v>36</v>
      </c>
      <c r="W183" s="1" t="s">
        <v>2657</v>
      </c>
      <c r="X183" s="1" t="s">
        <v>2567</v>
      </c>
      <c r="Y183" s="3"/>
    </row>
    <row r="184" spans="1:26" hidden="1" x14ac:dyDescent="0.35">
      <c r="A184" s="1" t="s">
        <v>445</v>
      </c>
      <c r="B184" s="1" t="s">
        <v>388</v>
      </c>
      <c r="C184" s="1" t="s">
        <v>430</v>
      </c>
      <c r="D184" s="1" t="s">
        <v>431</v>
      </c>
      <c r="E184" s="1" t="s">
        <v>40</v>
      </c>
      <c r="F184" s="1" t="s">
        <v>446</v>
      </c>
      <c r="G184" s="1" t="s">
        <v>3992</v>
      </c>
      <c r="H184" s="1" t="s">
        <v>447</v>
      </c>
      <c r="I184" s="1" t="s">
        <v>23</v>
      </c>
      <c r="J184" s="1" t="s">
        <v>448</v>
      </c>
      <c r="K184" s="4" t="s">
        <v>427</v>
      </c>
      <c r="L184" s="4" t="s">
        <v>26</v>
      </c>
      <c r="M184" s="4" t="s">
        <v>396</v>
      </c>
      <c r="N184" s="1" t="s">
        <v>28</v>
      </c>
      <c r="O184" s="1" t="s">
        <v>29</v>
      </c>
      <c r="P184" s="1" t="s">
        <v>30</v>
      </c>
      <c r="Q184" s="1" t="s">
        <v>31</v>
      </c>
      <c r="R184" s="1" t="s">
        <v>449</v>
      </c>
      <c r="S184" s="1" t="s">
        <v>33</v>
      </c>
      <c r="T184" s="1" t="s">
        <v>450</v>
      </c>
      <c r="U184" s="1" t="s">
        <v>35</v>
      </c>
      <c r="V184" s="1" t="s">
        <v>36</v>
      </c>
      <c r="W184" s="1" t="s">
        <v>2657</v>
      </c>
      <c r="X184" s="1" t="s">
        <v>2567</v>
      </c>
      <c r="Y184" s="3"/>
    </row>
    <row r="185" spans="1:26" hidden="1" x14ac:dyDescent="0.35">
      <c r="A185" s="1" t="s">
        <v>451</v>
      </c>
      <c r="B185" s="1" t="s">
        <v>388</v>
      </c>
      <c r="C185" s="1" t="s">
        <v>409</v>
      </c>
      <c r="D185" s="1" t="s">
        <v>410</v>
      </c>
      <c r="E185" s="1" t="s">
        <v>40</v>
      </c>
      <c r="F185" s="1" t="s">
        <v>452</v>
      </c>
      <c r="G185" s="1" t="s">
        <v>3992</v>
      </c>
      <c r="H185" s="1" t="s">
        <v>453</v>
      </c>
      <c r="I185" s="1" t="s">
        <v>23</v>
      </c>
      <c r="J185" s="1" t="s">
        <v>454</v>
      </c>
      <c r="K185" s="4" t="s">
        <v>405</v>
      </c>
      <c r="L185" s="4" t="s">
        <v>26</v>
      </c>
      <c r="M185" s="4" t="s">
        <v>406</v>
      </c>
      <c r="N185" s="1" t="s">
        <v>28</v>
      </c>
      <c r="O185" s="1" t="s">
        <v>29</v>
      </c>
      <c r="P185" s="1" t="s">
        <v>30</v>
      </c>
      <c r="Q185" s="1" t="s">
        <v>31</v>
      </c>
      <c r="R185" s="1" t="s">
        <v>455</v>
      </c>
      <c r="S185" s="1" t="s">
        <v>33</v>
      </c>
      <c r="T185" s="1" t="s">
        <v>456</v>
      </c>
      <c r="U185" s="1" t="s">
        <v>35</v>
      </c>
      <c r="V185" s="1" t="s">
        <v>457</v>
      </c>
      <c r="W185" s="1" t="s">
        <v>2657</v>
      </c>
      <c r="X185" s="1" t="s">
        <v>2567</v>
      </c>
      <c r="Y185" s="3"/>
    </row>
    <row r="186" spans="1:26" hidden="1" x14ac:dyDescent="0.35">
      <c r="A186" s="1" t="s">
        <v>458</v>
      </c>
      <c r="B186" s="1" t="s">
        <v>388</v>
      </c>
      <c r="C186" s="1" t="s">
        <v>409</v>
      </c>
      <c r="D186" s="1" t="s">
        <v>410</v>
      </c>
      <c r="E186" s="1" t="s">
        <v>40</v>
      </c>
      <c r="F186" s="1" t="s">
        <v>459</v>
      </c>
      <c r="G186" s="1" t="s">
        <v>3992</v>
      </c>
      <c r="H186" s="1" t="s">
        <v>460</v>
      </c>
      <c r="I186" s="1" t="s">
        <v>23</v>
      </c>
      <c r="J186" s="1" t="s">
        <v>461</v>
      </c>
      <c r="K186" s="4" t="s">
        <v>405</v>
      </c>
      <c r="L186" s="4" t="s">
        <v>26</v>
      </c>
      <c r="M186" s="4" t="s">
        <v>406</v>
      </c>
      <c r="N186" s="1" t="s">
        <v>28</v>
      </c>
      <c r="O186" s="1" t="s">
        <v>29</v>
      </c>
      <c r="P186" s="1" t="s">
        <v>30</v>
      </c>
      <c r="Q186" s="1" t="s">
        <v>31</v>
      </c>
      <c r="R186" s="1" t="s">
        <v>462</v>
      </c>
      <c r="S186" s="1" t="s">
        <v>33</v>
      </c>
      <c r="T186" s="1" t="s">
        <v>463</v>
      </c>
      <c r="U186" s="1" t="s">
        <v>35</v>
      </c>
      <c r="V186" s="1" t="s">
        <v>457</v>
      </c>
      <c r="W186" s="1" t="s">
        <v>2657</v>
      </c>
      <c r="X186" s="1" t="s">
        <v>2567</v>
      </c>
      <c r="Y186" s="3"/>
    </row>
    <row r="187" spans="1:26" ht="58" hidden="1" x14ac:dyDescent="0.35">
      <c r="A187" s="1" t="s">
        <v>464</v>
      </c>
      <c r="B187" s="1" t="s">
        <v>474</v>
      </c>
      <c r="C187" t="s">
        <v>3899</v>
      </c>
      <c r="D187" t="s">
        <v>3900</v>
      </c>
      <c r="E187" s="1" t="s">
        <v>40</v>
      </c>
      <c r="F187" s="1" t="s">
        <v>465</v>
      </c>
      <c r="G187" s="1" t="s">
        <v>3990</v>
      </c>
      <c r="H187" s="1" t="s">
        <v>466</v>
      </c>
      <c r="I187" s="1" t="s">
        <v>23</v>
      </c>
      <c r="J187" s="1" t="s">
        <v>467</v>
      </c>
      <c r="K187" s="4" t="s">
        <v>468</v>
      </c>
      <c r="L187" s="4" t="s">
        <v>469</v>
      </c>
      <c r="M187" s="4" t="s">
        <v>470</v>
      </c>
      <c r="N187" s="1" t="s">
        <v>28</v>
      </c>
      <c r="O187" s="1" t="s">
        <v>29</v>
      </c>
      <c r="P187" s="1" t="s">
        <v>30</v>
      </c>
      <c r="Q187" s="1" t="s">
        <v>31</v>
      </c>
      <c r="R187" s="1" t="s">
        <v>471</v>
      </c>
      <c r="S187" s="1" t="s">
        <v>33</v>
      </c>
      <c r="T187" s="1" t="s">
        <v>472</v>
      </c>
      <c r="U187" s="1" t="s">
        <v>35</v>
      </c>
      <c r="V187" s="1" t="s">
        <v>473</v>
      </c>
      <c r="W187" s="1" t="s">
        <v>2540</v>
      </c>
      <c r="X187" s="1" t="s">
        <v>2541</v>
      </c>
      <c r="Y187" s="3"/>
    </row>
    <row r="188" spans="1:26" hidden="1" x14ac:dyDescent="0.35">
      <c r="A188" s="1" t="s">
        <v>483</v>
      </c>
      <c r="B188" s="1" t="s">
        <v>474</v>
      </c>
      <c r="C188" s="1" t="s">
        <v>491</v>
      </c>
      <c r="D188" s="1" t="s">
        <v>492</v>
      </c>
      <c r="E188" s="1" t="s">
        <v>40</v>
      </c>
      <c r="F188" s="1" t="s">
        <v>484</v>
      </c>
      <c r="G188" s="1" t="s">
        <v>3990</v>
      </c>
      <c r="H188" s="1" t="s">
        <v>485</v>
      </c>
      <c r="I188" s="1" t="s">
        <v>23</v>
      </c>
      <c r="J188" s="1" t="s">
        <v>486</v>
      </c>
      <c r="K188" s="4" t="s">
        <v>487</v>
      </c>
      <c r="L188" s="4" t="s">
        <v>469</v>
      </c>
      <c r="M188" s="4" t="s">
        <v>488</v>
      </c>
      <c r="N188" s="1" t="s">
        <v>28</v>
      </c>
      <c r="O188" s="1" t="s">
        <v>29</v>
      </c>
      <c r="P188" s="1" t="s">
        <v>30</v>
      </c>
      <c r="Q188" s="1" t="s">
        <v>31</v>
      </c>
      <c r="R188" s="1" t="s">
        <v>489</v>
      </c>
      <c r="S188" s="1" t="s">
        <v>33</v>
      </c>
      <c r="T188" s="1" t="s">
        <v>490</v>
      </c>
      <c r="U188" s="1" t="s">
        <v>35</v>
      </c>
      <c r="V188" s="1" t="s">
        <v>473</v>
      </c>
      <c r="W188" s="1" t="s">
        <v>2540</v>
      </c>
      <c r="X188" s="1" t="s">
        <v>2669</v>
      </c>
      <c r="Y188" s="3" t="s">
        <v>3897</v>
      </c>
    </row>
    <row r="189" spans="1:26" ht="29" hidden="1" x14ac:dyDescent="0.35">
      <c r="A189" s="1" t="s">
        <v>493</v>
      </c>
      <c r="B189" s="1" t="s">
        <v>474</v>
      </c>
      <c r="C189" t="s">
        <v>3901</v>
      </c>
      <c r="D189" t="s">
        <v>3902</v>
      </c>
      <c r="E189" s="1" t="s">
        <v>40</v>
      </c>
      <c r="F189" s="1" t="s">
        <v>494</v>
      </c>
      <c r="G189" s="1" t="s">
        <v>3990</v>
      </c>
      <c r="H189" s="1" t="s">
        <v>495</v>
      </c>
      <c r="I189" s="1" t="s">
        <v>23</v>
      </c>
      <c r="J189" s="1" t="s">
        <v>496</v>
      </c>
      <c r="K189" s="4" t="s">
        <v>468</v>
      </c>
      <c r="L189" s="4" t="s">
        <v>469</v>
      </c>
      <c r="M189" s="4" t="s">
        <v>470</v>
      </c>
      <c r="N189" s="1" t="s">
        <v>28</v>
      </c>
      <c r="O189" s="1" t="s">
        <v>29</v>
      </c>
      <c r="P189" s="1" t="s">
        <v>30</v>
      </c>
      <c r="Q189" s="1" t="s">
        <v>31</v>
      </c>
      <c r="R189" s="1" t="s">
        <v>497</v>
      </c>
      <c r="S189" s="1" t="s">
        <v>33</v>
      </c>
      <c r="T189" s="1" t="s">
        <v>498</v>
      </c>
      <c r="U189" s="1" t="s">
        <v>35</v>
      </c>
      <c r="V189" s="1" t="s">
        <v>499</v>
      </c>
      <c r="W189" s="1" t="s">
        <v>2540</v>
      </c>
      <c r="X189" s="1" t="s">
        <v>2567</v>
      </c>
      <c r="Y189" s="3" t="s">
        <v>3897</v>
      </c>
    </row>
    <row r="190" spans="1:26" hidden="1" x14ac:dyDescent="0.35">
      <c r="A190" s="1" t="s">
        <v>502</v>
      </c>
      <c r="B190" s="1" t="s">
        <v>474</v>
      </c>
      <c r="C190" s="1" t="s">
        <v>510</v>
      </c>
      <c r="D190" s="1" t="s">
        <v>511</v>
      </c>
      <c r="E190" s="1" t="s">
        <v>40</v>
      </c>
      <c r="F190" s="1" t="s">
        <v>503</v>
      </c>
      <c r="G190" s="1" t="s">
        <v>3990</v>
      </c>
      <c r="H190" s="1" t="s">
        <v>504</v>
      </c>
      <c r="I190" s="1" t="s">
        <v>23</v>
      </c>
      <c r="J190" s="1" t="s">
        <v>505</v>
      </c>
      <c r="K190" s="4" t="s">
        <v>506</v>
      </c>
      <c r="L190" s="4" t="s">
        <v>469</v>
      </c>
      <c r="M190" s="4" t="s">
        <v>507</v>
      </c>
      <c r="N190" s="1" t="s">
        <v>28</v>
      </c>
      <c r="O190" s="1" t="s">
        <v>29</v>
      </c>
      <c r="P190" s="1" t="s">
        <v>30</v>
      </c>
      <c r="Q190" s="1" t="s">
        <v>211</v>
      </c>
      <c r="R190" s="1" t="s">
        <v>508</v>
      </c>
      <c r="S190" s="1" t="s">
        <v>33</v>
      </c>
      <c r="T190" s="1" t="s">
        <v>509</v>
      </c>
      <c r="U190" s="1" t="s">
        <v>35</v>
      </c>
      <c r="V190" s="1" t="s">
        <v>499</v>
      </c>
      <c r="W190" s="1" t="s">
        <v>2540</v>
      </c>
      <c r="X190" s="1" t="s">
        <v>2556</v>
      </c>
      <c r="Y190" s="3"/>
    </row>
    <row r="191" spans="1:26" hidden="1" x14ac:dyDescent="0.35">
      <c r="A191" s="1" t="s">
        <v>512</v>
      </c>
      <c r="B191" s="1" t="s">
        <v>474</v>
      </c>
      <c r="C191" s="1" t="s">
        <v>510</v>
      </c>
      <c r="D191" s="1" t="s">
        <v>511</v>
      </c>
      <c r="E191" s="1" t="s">
        <v>40</v>
      </c>
      <c r="F191" s="1" t="s">
        <v>513</v>
      </c>
      <c r="G191" s="1" t="s">
        <v>3990</v>
      </c>
      <c r="H191" s="1" t="s">
        <v>514</v>
      </c>
      <c r="I191" s="1" t="s">
        <v>23</v>
      </c>
      <c r="J191" s="1" t="s">
        <v>515</v>
      </c>
      <c r="K191" s="4" t="s">
        <v>506</v>
      </c>
      <c r="L191" s="4" t="s">
        <v>469</v>
      </c>
      <c r="M191" s="4" t="s">
        <v>507</v>
      </c>
      <c r="N191" s="1" t="s">
        <v>28</v>
      </c>
      <c r="O191" s="1" t="s">
        <v>29</v>
      </c>
      <c r="P191" s="1" t="s">
        <v>30</v>
      </c>
      <c r="Q191" s="1" t="s">
        <v>31</v>
      </c>
      <c r="R191" s="1" t="s">
        <v>516</v>
      </c>
      <c r="S191" s="1" t="s">
        <v>33</v>
      </c>
      <c r="T191" s="1" t="s">
        <v>3903</v>
      </c>
      <c r="U191" s="1" t="s">
        <v>35</v>
      </c>
      <c r="V191" s="1" t="s">
        <v>499</v>
      </c>
      <c r="W191" s="1" t="s">
        <v>2540</v>
      </c>
      <c r="X191" s="1" t="s">
        <v>2669</v>
      </c>
      <c r="Y191" s="3" t="s">
        <v>3897</v>
      </c>
    </row>
    <row r="192" spans="1:26" hidden="1" x14ac:dyDescent="0.35">
      <c r="A192" s="1" t="s">
        <v>517</v>
      </c>
      <c r="B192" s="1" t="s">
        <v>474</v>
      </c>
      <c r="C192" s="1" t="s">
        <v>477</v>
      </c>
      <c r="D192" s="1" t="s">
        <v>478</v>
      </c>
      <c r="E192" s="1" t="s">
        <v>40</v>
      </c>
      <c r="F192" s="1" t="s">
        <v>518</v>
      </c>
      <c r="G192" s="1" t="s">
        <v>3990</v>
      </c>
      <c r="H192" s="1" t="s">
        <v>519</v>
      </c>
      <c r="I192" s="1" t="s">
        <v>23</v>
      </c>
      <c r="J192" s="1" t="s">
        <v>520</v>
      </c>
      <c r="K192" s="4" t="s">
        <v>506</v>
      </c>
      <c r="L192" s="4" t="s">
        <v>469</v>
      </c>
      <c r="M192" s="4" t="s">
        <v>507</v>
      </c>
      <c r="N192" s="1" t="s">
        <v>28</v>
      </c>
      <c r="O192" s="1" t="s">
        <v>29</v>
      </c>
      <c r="P192" s="1" t="s">
        <v>30</v>
      </c>
      <c r="Q192" s="1" t="s">
        <v>211</v>
      </c>
      <c r="R192" s="1" t="s">
        <v>521</v>
      </c>
      <c r="S192" s="1" t="s">
        <v>33</v>
      </c>
      <c r="T192" s="1" t="s">
        <v>522</v>
      </c>
      <c r="U192" s="1" t="s">
        <v>35</v>
      </c>
      <c r="V192" s="1" t="s">
        <v>499</v>
      </c>
      <c r="W192" s="1" t="s">
        <v>2540</v>
      </c>
      <c r="X192" s="1" t="s">
        <v>2541</v>
      </c>
      <c r="Y192" s="3"/>
    </row>
    <row r="193" spans="1:25" hidden="1" x14ac:dyDescent="0.35">
      <c r="A193" s="1" t="s">
        <v>523</v>
      </c>
      <c r="B193" s="1" t="s">
        <v>474</v>
      </c>
      <c r="C193" s="1" t="s">
        <v>529</v>
      </c>
      <c r="D193" s="1" t="s">
        <v>530</v>
      </c>
      <c r="E193" s="1" t="s">
        <v>40</v>
      </c>
      <c r="F193" s="1" t="s">
        <v>524</v>
      </c>
      <c r="G193" s="1" t="s">
        <v>3990</v>
      </c>
      <c r="H193" s="1" t="s">
        <v>525</v>
      </c>
      <c r="I193" s="1" t="s">
        <v>23</v>
      </c>
      <c r="J193" s="1" t="s">
        <v>526</v>
      </c>
      <c r="K193" s="4" t="s">
        <v>506</v>
      </c>
      <c r="L193" s="4" t="s">
        <v>469</v>
      </c>
      <c r="M193" s="4" t="s">
        <v>507</v>
      </c>
      <c r="N193" s="1" t="s">
        <v>28</v>
      </c>
      <c r="O193" s="1" t="s">
        <v>29</v>
      </c>
      <c r="P193" s="1" t="s">
        <v>30</v>
      </c>
      <c r="Q193" s="1" t="s">
        <v>211</v>
      </c>
      <c r="R193" s="1" t="s">
        <v>527</v>
      </c>
      <c r="S193" s="1" t="s">
        <v>33</v>
      </c>
      <c r="T193" s="1" t="s">
        <v>528</v>
      </c>
      <c r="U193" s="1" t="s">
        <v>35</v>
      </c>
      <c r="V193" s="1" t="s">
        <v>499</v>
      </c>
      <c r="W193" s="1" t="s">
        <v>2540</v>
      </c>
      <c r="X193" s="1" t="s">
        <v>2669</v>
      </c>
      <c r="Y193" s="3"/>
    </row>
    <row r="194" spans="1:25" hidden="1" x14ac:dyDescent="0.35">
      <c r="A194" s="1" t="s">
        <v>531</v>
      </c>
      <c r="B194" s="1" t="s">
        <v>474</v>
      </c>
      <c r="C194" s="1" t="s">
        <v>529</v>
      </c>
      <c r="D194" s="1" t="s">
        <v>530</v>
      </c>
      <c r="E194" s="1" t="s">
        <v>40</v>
      </c>
      <c r="F194" s="1" t="s">
        <v>532</v>
      </c>
      <c r="G194" s="1" t="s">
        <v>3990</v>
      </c>
      <c r="H194" s="1" t="s">
        <v>533</v>
      </c>
      <c r="I194" s="1" t="s">
        <v>23</v>
      </c>
      <c r="J194" s="1" t="s">
        <v>534</v>
      </c>
      <c r="K194" s="4" t="s">
        <v>506</v>
      </c>
      <c r="L194" s="4" t="s">
        <v>469</v>
      </c>
      <c r="M194" s="4" t="s">
        <v>507</v>
      </c>
      <c r="N194" s="1" t="s">
        <v>28</v>
      </c>
      <c r="O194" s="1" t="s">
        <v>29</v>
      </c>
      <c r="P194" s="1" t="s">
        <v>30</v>
      </c>
      <c r="Q194" s="1" t="s">
        <v>211</v>
      </c>
      <c r="R194" s="1" t="s">
        <v>535</v>
      </c>
      <c r="S194" s="1" t="s">
        <v>33</v>
      </c>
      <c r="T194" s="1" t="s">
        <v>536</v>
      </c>
      <c r="U194" s="1" t="s">
        <v>35</v>
      </c>
      <c r="V194" s="1" t="s">
        <v>499</v>
      </c>
      <c r="W194" s="1" t="s">
        <v>2540</v>
      </c>
      <c r="X194" s="1" t="s">
        <v>2669</v>
      </c>
      <c r="Y194" s="3" t="s">
        <v>3897</v>
      </c>
    </row>
    <row r="195" spans="1:25" hidden="1" x14ac:dyDescent="0.35">
      <c r="A195" s="1" t="s">
        <v>537</v>
      </c>
      <c r="B195" s="1" t="s">
        <v>474</v>
      </c>
      <c r="C195" s="1" t="s">
        <v>479</v>
      </c>
      <c r="D195" s="1" t="s">
        <v>480</v>
      </c>
      <c r="E195" s="1" t="s">
        <v>40</v>
      </c>
      <c r="F195" s="1" t="s">
        <v>538</v>
      </c>
      <c r="G195" s="1" t="s">
        <v>3990</v>
      </c>
      <c r="H195" s="1" t="s">
        <v>539</v>
      </c>
      <c r="I195" s="1" t="s">
        <v>23</v>
      </c>
      <c r="J195" s="1" t="s">
        <v>540</v>
      </c>
      <c r="K195" s="4" t="s">
        <v>541</v>
      </c>
      <c r="L195" s="4" t="s">
        <v>469</v>
      </c>
      <c r="M195" s="4" t="s">
        <v>542</v>
      </c>
      <c r="N195" s="1" t="s">
        <v>28</v>
      </c>
      <c r="O195" s="1" t="s">
        <v>29</v>
      </c>
      <c r="P195" s="1" t="s">
        <v>30</v>
      </c>
      <c r="Q195" s="1" t="s">
        <v>31</v>
      </c>
      <c r="R195" s="1" t="s">
        <v>543</v>
      </c>
      <c r="S195" s="1" t="s">
        <v>33</v>
      </c>
      <c r="T195" s="1" t="s">
        <v>544</v>
      </c>
      <c r="U195" s="1" t="s">
        <v>35</v>
      </c>
      <c r="V195" s="1" t="s">
        <v>499</v>
      </c>
      <c r="W195" s="1" t="s">
        <v>2540</v>
      </c>
      <c r="X195" s="1" t="s">
        <v>2541</v>
      </c>
      <c r="Y195" s="3"/>
    </row>
    <row r="196" spans="1:25" hidden="1" x14ac:dyDescent="0.35">
      <c r="A196" s="1" t="s">
        <v>545</v>
      </c>
      <c r="B196" s="1" t="s">
        <v>474</v>
      </c>
      <c r="C196" s="1" t="s">
        <v>551</v>
      </c>
      <c r="D196" s="1" t="s">
        <v>552</v>
      </c>
      <c r="E196" s="1" t="s">
        <v>40</v>
      </c>
      <c r="F196" s="1" t="s">
        <v>546</v>
      </c>
      <c r="G196" s="1" t="s">
        <v>3990</v>
      </c>
      <c r="H196" s="1" t="s">
        <v>547</v>
      </c>
      <c r="I196" s="1" t="s">
        <v>23</v>
      </c>
      <c r="J196" s="1" t="s">
        <v>548</v>
      </c>
      <c r="K196" s="4" t="s">
        <v>541</v>
      </c>
      <c r="L196" s="4" t="s">
        <v>469</v>
      </c>
      <c r="M196" s="4" t="s">
        <v>542</v>
      </c>
      <c r="N196" s="1" t="s">
        <v>28</v>
      </c>
      <c r="O196" s="1" t="s">
        <v>29</v>
      </c>
      <c r="P196" s="1" t="s">
        <v>30</v>
      </c>
      <c r="Q196" s="1" t="s">
        <v>31</v>
      </c>
      <c r="R196" s="1" t="s">
        <v>549</v>
      </c>
      <c r="S196" s="1" t="s">
        <v>33</v>
      </c>
      <c r="T196" s="1" t="s">
        <v>550</v>
      </c>
      <c r="U196" s="1" t="s">
        <v>35</v>
      </c>
      <c r="V196" s="1" t="s">
        <v>499</v>
      </c>
      <c r="W196" s="1" t="s">
        <v>2540</v>
      </c>
      <c r="X196" s="1" t="s">
        <v>2556</v>
      </c>
      <c r="Y196" s="3"/>
    </row>
    <row r="197" spans="1:25" hidden="1" x14ac:dyDescent="0.35">
      <c r="A197" s="1" t="s">
        <v>553</v>
      </c>
      <c r="B197" s="1" t="s">
        <v>474</v>
      </c>
      <c r="C197" s="1" t="s">
        <v>551</v>
      </c>
      <c r="D197" s="1" t="s">
        <v>552</v>
      </c>
      <c r="E197" s="1" t="s">
        <v>40</v>
      </c>
      <c r="F197" s="1" t="s">
        <v>554</v>
      </c>
      <c r="G197" s="1" t="s">
        <v>3990</v>
      </c>
      <c r="H197" s="1" t="s">
        <v>555</v>
      </c>
      <c r="I197" s="1" t="s">
        <v>23</v>
      </c>
      <c r="J197" s="1" t="s">
        <v>556</v>
      </c>
      <c r="K197" s="4" t="s">
        <v>541</v>
      </c>
      <c r="L197" s="4" t="s">
        <v>469</v>
      </c>
      <c r="M197" s="4" t="s">
        <v>542</v>
      </c>
      <c r="N197" s="1" t="s">
        <v>28</v>
      </c>
      <c r="O197" s="1" t="s">
        <v>29</v>
      </c>
      <c r="P197" s="1" t="s">
        <v>30</v>
      </c>
      <c r="Q197" s="1" t="s">
        <v>31</v>
      </c>
      <c r="R197" s="1" t="s">
        <v>557</v>
      </c>
      <c r="S197" s="1" t="s">
        <v>33</v>
      </c>
      <c r="T197" s="1" t="s">
        <v>558</v>
      </c>
      <c r="U197" s="1" t="s">
        <v>35</v>
      </c>
      <c r="V197" s="1" t="s">
        <v>499</v>
      </c>
      <c r="W197" s="1" t="s">
        <v>2540</v>
      </c>
      <c r="X197" s="1" t="s">
        <v>2556</v>
      </c>
      <c r="Y197" s="3" t="s">
        <v>3897</v>
      </c>
    </row>
    <row r="198" spans="1:25" hidden="1" x14ac:dyDescent="0.35">
      <c r="A198" s="1" t="s">
        <v>559</v>
      </c>
      <c r="B198" s="1" t="s">
        <v>474</v>
      </c>
      <c r="C198" s="1" t="s">
        <v>491</v>
      </c>
      <c r="D198" s="1" t="s">
        <v>492</v>
      </c>
      <c r="E198" s="1" t="s">
        <v>40</v>
      </c>
      <c r="F198" s="1" t="s">
        <v>560</v>
      </c>
      <c r="G198" s="1" t="s">
        <v>3990</v>
      </c>
      <c r="H198" s="1" t="s">
        <v>561</v>
      </c>
      <c r="I198" s="1" t="s">
        <v>23</v>
      </c>
      <c r="J198" s="1" t="s">
        <v>562</v>
      </c>
      <c r="K198" s="4" t="s">
        <v>487</v>
      </c>
      <c r="L198" s="4" t="s">
        <v>469</v>
      </c>
      <c r="M198" s="4" t="s">
        <v>488</v>
      </c>
      <c r="N198" s="1" t="s">
        <v>28</v>
      </c>
      <c r="O198" s="1" t="s">
        <v>29</v>
      </c>
      <c r="P198" s="1" t="s">
        <v>30</v>
      </c>
      <c r="Q198" s="1" t="s">
        <v>31</v>
      </c>
      <c r="R198" s="1" t="s">
        <v>563</v>
      </c>
      <c r="S198" s="1" t="s">
        <v>33</v>
      </c>
      <c r="T198" s="1" t="s">
        <v>564</v>
      </c>
      <c r="U198" s="1" t="s">
        <v>35</v>
      </c>
      <c r="V198" s="1" t="s">
        <v>499</v>
      </c>
      <c r="W198" s="1" t="s">
        <v>2540</v>
      </c>
      <c r="X198" s="1" t="s">
        <v>2669</v>
      </c>
      <c r="Y198" s="3" t="s">
        <v>3897</v>
      </c>
    </row>
    <row r="199" spans="1:25" hidden="1" x14ac:dyDescent="0.35">
      <c r="A199" s="1" t="s">
        <v>565</v>
      </c>
      <c r="B199" s="1" t="s">
        <v>474</v>
      </c>
      <c r="C199" s="1" t="s">
        <v>500</v>
      </c>
      <c r="D199" s="1" t="s">
        <v>501</v>
      </c>
      <c r="E199" s="1" t="s">
        <v>40</v>
      </c>
      <c r="F199" s="1" t="s">
        <v>566</v>
      </c>
      <c r="G199" s="1" t="s">
        <v>3992</v>
      </c>
      <c r="H199" s="1" t="s">
        <v>567</v>
      </c>
      <c r="I199" s="1" t="s">
        <v>23</v>
      </c>
      <c r="J199" s="1" t="s">
        <v>568</v>
      </c>
      <c r="K199" s="4" t="s">
        <v>468</v>
      </c>
      <c r="L199" s="4" t="s">
        <v>469</v>
      </c>
      <c r="M199" s="4" t="s">
        <v>470</v>
      </c>
      <c r="N199" s="1" t="s">
        <v>28</v>
      </c>
      <c r="O199" s="1" t="s">
        <v>29</v>
      </c>
      <c r="P199" s="1" t="s">
        <v>30</v>
      </c>
      <c r="Q199" s="1" t="s">
        <v>31</v>
      </c>
      <c r="R199" s="1" t="s">
        <v>569</v>
      </c>
      <c r="S199" s="1" t="s">
        <v>33</v>
      </c>
      <c r="T199" s="1" t="s">
        <v>570</v>
      </c>
      <c r="U199" s="1" t="s">
        <v>35</v>
      </c>
      <c r="V199" s="1" t="s">
        <v>499</v>
      </c>
      <c r="W199" s="1" t="s">
        <v>2540</v>
      </c>
      <c r="X199" s="1" t="s">
        <v>2567</v>
      </c>
      <c r="Y199" s="3"/>
    </row>
    <row r="200" spans="1:25" hidden="1" x14ac:dyDescent="0.35">
      <c r="A200" s="1" t="s">
        <v>571</v>
      </c>
      <c r="B200" s="1" t="s">
        <v>474</v>
      </c>
      <c r="C200" s="1" t="s">
        <v>500</v>
      </c>
      <c r="D200" s="1" t="s">
        <v>501</v>
      </c>
      <c r="E200" s="1" t="s">
        <v>40</v>
      </c>
      <c r="F200" s="1" t="s">
        <v>572</v>
      </c>
      <c r="G200" s="1" t="s">
        <v>3992</v>
      </c>
      <c r="H200" s="1" t="s">
        <v>573</v>
      </c>
      <c r="I200" s="1" t="s">
        <v>23</v>
      </c>
      <c r="J200" s="1" t="s">
        <v>574</v>
      </c>
      <c r="K200" s="4" t="s">
        <v>468</v>
      </c>
      <c r="L200" s="4" t="s">
        <v>469</v>
      </c>
      <c r="M200" s="4" t="s">
        <v>470</v>
      </c>
      <c r="N200" s="1" t="s">
        <v>28</v>
      </c>
      <c r="O200" s="1" t="s">
        <v>29</v>
      </c>
      <c r="P200" s="1" t="s">
        <v>30</v>
      </c>
      <c r="Q200" s="1" t="s">
        <v>31</v>
      </c>
      <c r="R200" s="1" t="s">
        <v>575</v>
      </c>
      <c r="S200" s="1" t="s">
        <v>33</v>
      </c>
      <c r="T200" s="1" t="s">
        <v>576</v>
      </c>
      <c r="U200" s="1" t="s">
        <v>35</v>
      </c>
      <c r="V200" s="1" t="s">
        <v>499</v>
      </c>
      <c r="W200" s="1" t="s">
        <v>2540</v>
      </c>
      <c r="X200" s="1" t="s">
        <v>2567</v>
      </c>
      <c r="Y200" s="3"/>
    </row>
    <row r="201" spans="1:25" hidden="1" x14ac:dyDescent="0.35">
      <c r="A201" s="1" t="s">
        <v>577</v>
      </c>
      <c r="B201" s="1" t="s">
        <v>474</v>
      </c>
      <c r="C201" s="1" t="s">
        <v>500</v>
      </c>
      <c r="D201" s="1" t="s">
        <v>501</v>
      </c>
      <c r="E201" s="1" t="s">
        <v>40</v>
      </c>
      <c r="F201" s="1" t="s">
        <v>578</v>
      </c>
      <c r="G201" s="1" t="s">
        <v>3992</v>
      </c>
      <c r="H201" s="1" t="s">
        <v>579</v>
      </c>
      <c r="I201" s="1" t="s">
        <v>23</v>
      </c>
      <c r="J201" s="1" t="s">
        <v>580</v>
      </c>
      <c r="K201" s="4" t="s">
        <v>468</v>
      </c>
      <c r="L201" s="4" t="s">
        <v>469</v>
      </c>
      <c r="M201" s="4" t="s">
        <v>470</v>
      </c>
      <c r="N201" s="1" t="s">
        <v>28</v>
      </c>
      <c r="O201" s="1" t="s">
        <v>29</v>
      </c>
      <c r="P201" s="1" t="s">
        <v>30</v>
      </c>
      <c r="Q201" s="1" t="s">
        <v>31</v>
      </c>
      <c r="R201" s="1" t="s">
        <v>581</v>
      </c>
      <c r="S201" s="1" t="s">
        <v>33</v>
      </c>
      <c r="T201" s="1" t="s">
        <v>582</v>
      </c>
      <c r="U201" s="1" t="s">
        <v>35</v>
      </c>
      <c r="V201" s="1" t="s">
        <v>499</v>
      </c>
      <c r="W201" s="1" t="s">
        <v>2540</v>
      </c>
      <c r="X201" s="1" t="s">
        <v>2567</v>
      </c>
      <c r="Y201" s="3"/>
    </row>
    <row r="202" spans="1:25" hidden="1" x14ac:dyDescent="0.35">
      <c r="A202" s="1" t="s">
        <v>583</v>
      </c>
      <c r="B202" s="1" t="s">
        <v>474</v>
      </c>
      <c r="C202" s="1" t="s">
        <v>500</v>
      </c>
      <c r="D202" s="1" t="s">
        <v>501</v>
      </c>
      <c r="E202" s="1" t="s">
        <v>40</v>
      </c>
      <c r="F202" s="1" t="s">
        <v>584</v>
      </c>
      <c r="G202" s="1" t="s">
        <v>3992</v>
      </c>
      <c r="H202" s="1" t="s">
        <v>585</v>
      </c>
      <c r="I202" s="1" t="s">
        <v>23</v>
      </c>
      <c r="J202" s="1" t="s">
        <v>586</v>
      </c>
      <c r="K202" s="4" t="s">
        <v>468</v>
      </c>
      <c r="L202" s="4" t="s">
        <v>469</v>
      </c>
      <c r="M202" s="4" t="s">
        <v>470</v>
      </c>
      <c r="N202" s="1" t="s">
        <v>28</v>
      </c>
      <c r="O202" s="1" t="s">
        <v>29</v>
      </c>
      <c r="P202" s="1" t="s">
        <v>30</v>
      </c>
      <c r="Q202" s="1" t="s">
        <v>31</v>
      </c>
      <c r="R202" s="1" t="s">
        <v>587</v>
      </c>
      <c r="S202" s="1" t="s">
        <v>33</v>
      </c>
      <c r="T202" s="1" t="s">
        <v>588</v>
      </c>
      <c r="U202" s="1" t="s">
        <v>35</v>
      </c>
      <c r="V202" s="1" t="s">
        <v>499</v>
      </c>
      <c r="W202" s="1" t="s">
        <v>2540</v>
      </c>
      <c r="X202" s="1" t="s">
        <v>2556</v>
      </c>
      <c r="Y202" s="3"/>
    </row>
    <row r="203" spans="1:25" hidden="1" x14ac:dyDescent="0.35">
      <c r="A203" s="1" t="s">
        <v>589</v>
      </c>
      <c r="B203" s="1" t="s">
        <v>474</v>
      </c>
      <c r="C203" s="1" t="s">
        <v>475</v>
      </c>
      <c r="D203" s="1" t="s">
        <v>476</v>
      </c>
      <c r="E203" s="1" t="s">
        <v>40</v>
      </c>
      <c r="F203" s="1" t="s">
        <v>590</v>
      </c>
      <c r="G203" s="1" t="s">
        <v>3992</v>
      </c>
      <c r="H203" s="1" t="s">
        <v>591</v>
      </c>
      <c r="I203" s="1" t="s">
        <v>23</v>
      </c>
      <c r="J203" s="1" t="s">
        <v>592</v>
      </c>
      <c r="K203" s="4" t="s">
        <v>468</v>
      </c>
      <c r="L203" s="4" t="s">
        <v>469</v>
      </c>
      <c r="M203" s="4" t="s">
        <v>470</v>
      </c>
      <c r="N203" s="1" t="s">
        <v>28</v>
      </c>
      <c r="O203" s="1" t="s">
        <v>29</v>
      </c>
      <c r="P203" s="1" t="s">
        <v>30</v>
      </c>
      <c r="Q203" s="1" t="s">
        <v>31</v>
      </c>
      <c r="R203" s="1" t="s">
        <v>593</v>
      </c>
      <c r="S203" s="1" t="s">
        <v>33</v>
      </c>
      <c r="T203" s="1" t="s">
        <v>594</v>
      </c>
      <c r="U203" s="1" t="s">
        <v>35</v>
      </c>
      <c r="V203" s="1" t="s">
        <v>499</v>
      </c>
      <c r="W203" s="1" t="s">
        <v>2540</v>
      </c>
      <c r="X203" s="1" t="s">
        <v>2567</v>
      </c>
      <c r="Y203" s="3"/>
    </row>
    <row r="204" spans="1:25" hidden="1" x14ac:dyDescent="0.35">
      <c r="A204" s="1" t="s">
        <v>595</v>
      </c>
      <c r="B204" s="1" t="s">
        <v>474</v>
      </c>
      <c r="C204" s="1" t="s">
        <v>475</v>
      </c>
      <c r="D204" s="1" t="s">
        <v>476</v>
      </c>
      <c r="E204" s="1" t="s">
        <v>40</v>
      </c>
      <c r="F204" s="1" t="s">
        <v>596</v>
      </c>
      <c r="G204" s="1" t="s">
        <v>3992</v>
      </c>
      <c r="H204" s="1" t="s">
        <v>597</v>
      </c>
      <c r="I204" s="1" t="s">
        <v>23</v>
      </c>
      <c r="J204" s="1" t="s">
        <v>598</v>
      </c>
      <c r="K204" s="4" t="s">
        <v>468</v>
      </c>
      <c r="L204" s="4" t="s">
        <v>469</v>
      </c>
      <c r="M204" s="4" t="s">
        <v>470</v>
      </c>
      <c r="N204" s="1" t="s">
        <v>28</v>
      </c>
      <c r="O204" s="1" t="s">
        <v>29</v>
      </c>
      <c r="P204" s="1" t="s">
        <v>30</v>
      </c>
      <c r="Q204" s="1" t="s">
        <v>31</v>
      </c>
      <c r="R204" s="1" t="s">
        <v>599</v>
      </c>
      <c r="S204" s="1" t="s">
        <v>33</v>
      </c>
      <c r="T204" s="1" t="s">
        <v>3904</v>
      </c>
      <c r="U204" s="1" t="s">
        <v>35</v>
      </c>
      <c r="V204" s="1" t="s">
        <v>499</v>
      </c>
      <c r="W204" s="1" t="s">
        <v>2540</v>
      </c>
      <c r="X204" s="1" t="s">
        <v>2567</v>
      </c>
      <c r="Y204" s="3"/>
    </row>
    <row r="205" spans="1:25" hidden="1" x14ac:dyDescent="0.35">
      <c r="A205" s="1" t="s">
        <v>600</v>
      </c>
      <c r="B205" s="1" t="s">
        <v>474</v>
      </c>
      <c r="C205" s="1" t="s">
        <v>475</v>
      </c>
      <c r="D205" s="1" t="s">
        <v>476</v>
      </c>
      <c r="E205" s="1" t="s">
        <v>40</v>
      </c>
      <c r="F205" s="1" t="s">
        <v>601</v>
      </c>
      <c r="G205" s="1" t="s">
        <v>3992</v>
      </c>
      <c r="H205" s="1" t="s">
        <v>602</v>
      </c>
      <c r="I205" s="1" t="s">
        <v>23</v>
      </c>
      <c r="J205" s="1" t="s">
        <v>603</v>
      </c>
      <c r="K205" s="4" t="s">
        <v>468</v>
      </c>
      <c r="L205" s="4" t="s">
        <v>469</v>
      </c>
      <c r="M205" s="4" t="s">
        <v>470</v>
      </c>
      <c r="N205" s="1" t="s">
        <v>28</v>
      </c>
      <c r="O205" s="1" t="s">
        <v>29</v>
      </c>
      <c r="P205" s="1" t="s">
        <v>30</v>
      </c>
      <c r="Q205" s="1" t="s">
        <v>31</v>
      </c>
      <c r="R205" s="1" t="s">
        <v>604</v>
      </c>
      <c r="S205" s="1" t="s">
        <v>33</v>
      </c>
      <c r="T205" s="1" t="s">
        <v>605</v>
      </c>
      <c r="U205" s="1" t="s">
        <v>35</v>
      </c>
      <c r="V205" s="1" t="s">
        <v>499</v>
      </c>
      <c r="W205" s="1" t="s">
        <v>2540</v>
      </c>
      <c r="X205" s="1" t="s">
        <v>2567</v>
      </c>
      <c r="Y205" s="3"/>
    </row>
    <row r="206" spans="1:25" hidden="1" x14ac:dyDescent="0.35">
      <c r="A206" s="1" t="s">
        <v>606</v>
      </c>
      <c r="B206" s="1" t="s">
        <v>474</v>
      </c>
      <c r="C206" s="1" t="s">
        <v>510</v>
      </c>
      <c r="D206" s="1" t="s">
        <v>511</v>
      </c>
      <c r="E206" s="1" t="s">
        <v>40</v>
      </c>
      <c r="F206" s="1" t="s">
        <v>607</v>
      </c>
      <c r="G206" s="1" t="s">
        <v>3992</v>
      </c>
      <c r="H206" s="1" t="s">
        <v>608</v>
      </c>
      <c r="I206" s="1" t="s">
        <v>23</v>
      </c>
      <c r="J206" s="1" t="s">
        <v>609</v>
      </c>
      <c r="K206" s="4" t="s">
        <v>506</v>
      </c>
      <c r="L206" s="4" t="s">
        <v>469</v>
      </c>
      <c r="M206" s="4" t="s">
        <v>507</v>
      </c>
      <c r="N206" s="1" t="s">
        <v>28</v>
      </c>
      <c r="O206" s="1" t="s">
        <v>29</v>
      </c>
      <c r="P206" s="1" t="s">
        <v>30</v>
      </c>
      <c r="Q206" s="1" t="s">
        <v>211</v>
      </c>
      <c r="R206" s="1" t="s">
        <v>610</v>
      </c>
      <c r="S206" s="1" t="s">
        <v>33</v>
      </c>
      <c r="T206" s="1" t="s">
        <v>611</v>
      </c>
      <c r="U206" s="1" t="s">
        <v>35</v>
      </c>
      <c r="V206" s="1" t="s">
        <v>499</v>
      </c>
      <c r="W206" s="1" t="s">
        <v>2540</v>
      </c>
      <c r="X206" s="1" t="s">
        <v>2581</v>
      </c>
      <c r="Y206" s="3"/>
    </row>
    <row r="207" spans="1:25" hidden="1" x14ac:dyDescent="0.35">
      <c r="A207" s="1" t="s">
        <v>612</v>
      </c>
      <c r="B207" s="1" t="s">
        <v>474</v>
      </c>
      <c r="C207" s="1" t="s">
        <v>510</v>
      </c>
      <c r="D207" s="1" t="s">
        <v>511</v>
      </c>
      <c r="E207" s="1" t="s">
        <v>40</v>
      </c>
      <c r="F207" s="1" t="s">
        <v>613</v>
      </c>
      <c r="G207" s="1" t="s">
        <v>3992</v>
      </c>
      <c r="H207" s="1" t="s">
        <v>614</v>
      </c>
      <c r="I207" s="1" t="s">
        <v>23</v>
      </c>
      <c r="J207" s="1" t="s">
        <v>615</v>
      </c>
      <c r="K207" s="4" t="s">
        <v>506</v>
      </c>
      <c r="L207" s="4" t="s">
        <v>469</v>
      </c>
      <c r="M207" s="4" t="s">
        <v>507</v>
      </c>
      <c r="N207" s="1" t="s">
        <v>28</v>
      </c>
      <c r="O207" s="1" t="s">
        <v>29</v>
      </c>
      <c r="P207" s="1" t="s">
        <v>30</v>
      </c>
      <c r="Q207" s="1" t="s">
        <v>211</v>
      </c>
      <c r="R207" s="1" t="s">
        <v>616</v>
      </c>
      <c r="S207" s="1" t="s">
        <v>33</v>
      </c>
      <c r="T207" s="1" t="s">
        <v>617</v>
      </c>
      <c r="U207" s="1" t="s">
        <v>35</v>
      </c>
      <c r="V207" s="1" t="s">
        <v>499</v>
      </c>
      <c r="W207" s="1" t="s">
        <v>2540</v>
      </c>
      <c r="X207" s="1" t="s">
        <v>2541</v>
      </c>
      <c r="Y207" s="3"/>
    </row>
    <row r="208" spans="1:25" hidden="1" x14ac:dyDescent="0.35">
      <c r="A208" s="1" t="s">
        <v>618</v>
      </c>
      <c r="B208" s="1" t="s">
        <v>474</v>
      </c>
      <c r="C208" s="1" t="s">
        <v>510</v>
      </c>
      <c r="D208" s="1" t="s">
        <v>511</v>
      </c>
      <c r="E208" s="1" t="s">
        <v>40</v>
      </c>
      <c r="F208" s="1" t="s">
        <v>619</v>
      </c>
      <c r="G208" s="1" t="s">
        <v>3992</v>
      </c>
      <c r="H208" s="1" t="s">
        <v>620</v>
      </c>
      <c r="I208" s="1" t="s">
        <v>23</v>
      </c>
      <c r="J208" s="1" t="s">
        <v>621</v>
      </c>
      <c r="K208" s="4" t="s">
        <v>506</v>
      </c>
      <c r="L208" s="4" t="s">
        <v>469</v>
      </c>
      <c r="M208" s="4" t="s">
        <v>507</v>
      </c>
      <c r="N208" s="1" t="s">
        <v>28</v>
      </c>
      <c r="O208" s="1" t="s">
        <v>29</v>
      </c>
      <c r="P208" s="1" t="s">
        <v>30</v>
      </c>
      <c r="Q208" s="1" t="s">
        <v>31</v>
      </c>
      <c r="R208" s="1" t="s">
        <v>622</v>
      </c>
      <c r="S208" s="1" t="s">
        <v>33</v>
      </c>
      <c r="T208" s="1" t="s">
        <v>3905</v>
      </c>
      <c r="U208" s="1" t="s">
        <v>35</v>
      </c>
      <c r="V208" s="1" t="s">
        <v>499</v>
      </c>
      <c r="W208" s="1" t="s">
        <v>2540</v>
      </c>
      <c r="X208" s="1" t="s">
        <v>2567</v>
      </c>
      <c r="Y208" s="3"/>
    </row>
    <row r="209" spans="1:25" hidden="1" x14ac:dyDescent="0.35">
      <c r="A209" s="1" t="s">
        <v>623</v>
      </c>
      <c r="B209" s="1" t="s">
        <v>474</v>
      </c>
      <c r="C209" s="1" t="s">
        <v>477</v>
      </c>
      <c r="D209" s="1" t="s">
        <v>478</v>
      </c>
      <c r="E209" s="1" t="s">
        <v>40</v>
      </c>
      <c r="F209" s="1" t="s">
        <v>624</v>
      </c>
      <c r="G209" s="1" t="s">
        <v>3992</v>
      </c>
      <c r="H209" s="1" t="s">
        <v>625</v>
      </c>
      <c r="I209" s="1" t="s">
        <v>23</v>
      </c>
      <c r="J209" s="1" t="s">
        <v>626</v>
      </c>
      <c r="K209" s="4" t="s">
        <v>506</v>
      </c>
      <c r="L209" s="4" t="s">
        <v>469</v>
      </c>
      <c r="M209" s="4" t="s">
        <v>507</v>
      </c>
      <c r="N209" s="1" t="s">
        <v>28</v>
      </c>
      <c r="O209" s="1" t="s">
        <v>29</v>
      </c>
      <c r="P209" s="1" t="s">
        <v>30</v>
      </c>
      <c r="Q209" s="1" t="s">
        <v>211</v>
      </c>
      <c r="R209" s="1" t="s">
        <v>627</v>
      </c>
      <c r="S209" s="1" t="s">
        <v>33</v>
      </c>
      <c r="T209" s="1" t="s">
        <v>628</v>
      </c>
      <c r="U209" s="1" t="s">
        <v>35</v>
      </c>
      <c r="V209" s="1" t="s">
        <v>499</v>
      </c>
      <c r="W209" s="1" t="s">
        <v>2540</v>
      </c>
      <c r="X209" s="1" t="s">
        <v>2567</v>
      </c>
      <c r="Y209" s="3"/>
    </row>
    <row r="210" spans="1:25" hidden="1" x14ac:dyDescent="0.35">
      <c r="A210" s="1" t="s">
        <v>629</v>
      </c>
      <c r="B210" s="1" t="s">
        <v>474</v>
      </c>
      <c r="C210" s="1" t="s">
        <v>477</v>
      </c>
      <c r="D210" s="1" t="s">
        <v>478</v>
      </c>
      <c r="E210" s="1" t="s">
        <v>40</v>
      </c>
      <c r="F210" s="1" t="s">
        <v>630</v>
      </c>
      <c r="G210" s="1" t="s">
        <v>3992</v>
      </c>
      <c r="H210" s="1" t="s">
        <v>631</v>
      </c>
      <c r="I210" s="1" t="s">
        <v>23</v>
      </c>
      <c r="J210" s="1" t="s">
        <v>632</v>
      </c>
      <c r="K210" s="4" t="s">
        <v>506</v>
      </c>
      <c r="L210" s="4" t="s">
        <v>469</v>
      </c>
      <c r="M210" s="4" t="s">
        <v>507</v>
      </c>
      <c r="N210" s="1" t="s">
        <v>28</v>
      </c>
      <c r="O210" s="1" t="s">
        <v>29</v>
      </c>
      <c r="P210" s="1" t="s">
        <v>30</v>
      </c>
      <c r="Q210" s="1" t="s">
        <v>211</v>
      </c>
      <c r="R210" s="1" t="s">
        <v>633</v>
      </c>
      <c r="S210" s="1" t="s">
        <v>33</v>
      </c>
      <c r="T210" s="1" t="s">
        <v>634</v>
      </c>
      <c r="U210" s="1" t="s">
        <v>35</v>
      </c>
      <c r="V210" s="1" t="s">
        <v>499</v>
      </c>
      <c r="W210" s="1" t="s">
        <v>2540</v>
      </c>
      <c r="X210" s="1" t="s">
        <v>2541</v>
      </c>
      <c r="Y210" s="3"/>
    </row>
    <row r="211" spans="1:25" hidden="1" x14ac:dyDescent="0.35">
      <c r="A211" s="1" t="s">
        <v>635</v>
      </c>
      <c r="B211" s="1" t="s">
        <v>474</v>
      </c>
      <c r="C211" s="1" t="s">
        <v>477</v>
      </c>
      <c r="D211" s="1" t="s">
        <v>478</v>
      </c>
      <c r="E211" s="1" t="s">
        <v>40</v>
      </c>
      <c r="F211" s="1" t="s">
        <v>636</v>
      </c>
      <c r="G211" s="1" t="s">
        <v>3992</v>
      </c>
      <c r="H211" s="1" t="s">
        <v>637</v>
      </c>
      <c r="I211" s="1" t="s">
        <v>23</v>
      </c>
      <c r="J211" s="1" t="s">
        <v>638</v>
      </c>
      <c r="K211" s="4" t="s">
        <v>506</v>
      </c>
      <c r="L211" s="4" t="s">
        <v>469</v>
      </c>
      <c r="M211" s="4" t="s">
        <v>507</v>
      </c>
      <c r="N211" s="1" t="s">
        <v>28</v>
      </c>
      <c r="O211" s="1" t="s">
        <v>29</v>
      </c>
      <c r="P211" s="1" t="s">
        <v>30</v>
      </c>
      <c r="Q211" s="1" t="s">
        <v>31</v>
      </c>
      <c r="R211" s="1" t="s">
        <v>639</v>
      </c>
      <c r="S211" s="1" t="s">
        <v>33</v>
      </c>
      <c r="T211" s="1" t="s">
        <v>640</v>
      </c>
      <c r="U211" s="1" t="s">
        <v>35</v>
      </c>
      <c r="V211" s="1" t="s">
        <v>499</v>
      </c>
      <c r="W211" s="1" t="s">
        <v>2540</v>
      </c>
      <c r="X211" s="1" t="s">
        <v>2567</v>
      </c>
      <c r="Y211" s="3"/>
    </row>
    <row r="212" spans="1:25" hidden="1" x14ac:dyDescent="0.35">
      <c r="A212" s="1" t="s">
        <v>641</v>
      </c>
      <c r="B212" s="1" t="s">
        <v>474</v>
      </c>
      <c r="C212" s="1" t="s">
        <v>477</v>
      </c>
      <c r="D212" s="1" t="s">
        <v>478</v>
      </c>
      <c r="E212" s="1" t="s">
        <v>40</v>
      </c>
      <c r="F212" s="1" t="s">
        <v>642</v>
      </c>
      <c r="G212" s="1" t="s">
        <v>3992</v>
      </c>
      <c r="H212" s="1" t="s">
        <v>643</v>
      </c>
      <c r="I212" s="1" t="s">
        <v>23</v>
      </c>
      <c r="J212" s="1" t="s">
        <v>644</v>
      </c>
      <c r="K212" s="4" t="s">
        <v>506</v>
      </c>
      <c r="L212" s="4" t="s">
        <v>469</v>
      </c>
      <c r="M212" s="4" t="s">
        <v>507</v>
      </c>
      <c r="N212" s="1" t="s">
        <v>28</v>
      </c>
      <c r="O212" s="1" t="s">
        <v>29</v>
      </c>
      <c r="P212" s="1" t="s">
        <v>30</v>
      </c>
      <c r="Q212" s="1" t="s">
        <v>211</v>
      </c>
      <c r="R212" s="1" t="s">
        <v>645</v>
      </c>
      <c r="S212" s="1" t="s">
        <v>33</v>
      </c>
      <c r="T212" s="1" t="s">
        <v>646</v>
      </c>
      <c r="U212" s="1" t="s">
        <v>35</v>
      </c>
      <c r="V212" s="1" t="s">
        <v>499</v>
      </c>
      <c r="W212" s="1" t="s">
        <v>2540</v>
      </c>
      <c r="X212" s="1" t="s">
        <v>2541</v>
      </c>
      <c r="Y212" s="3"/>
    </row>
    <row r="213" spans="1:25" hidden="1" x14ac:dyDescent="0.35">
      <c r="A213" s="1" t="s">
        <v>647</v>
      </c>
      <c r="B213" s="1" t="s">
        <v>474</v>
      </c>
      <c r="C213" s="1" t="s">
        <v>529</v>
      </c>
      <c r="D213" s="1" t="s">
        <v>530</v>
      </c>
      <c r="E213" s="1" t="s">
        <v>40</v>
      </c>
      <c r="F213" s="1" t="s">
        <v>648</v>
      </c>
      <c r="G213" s="1" t="s">
        <v>3992</v>
      </c>
      <c r="H213" s="1" t="s">
        <v>649</v>
      </c>
      <c r="I213" s="1" t="s">
        <v>23</v>
      </c>
      <c r="J213" s="1" t="s">
        <v>650</v>
      </c>
      <c r="K213" s="4" t="s">
        <v>506</v>
      </c>
      <c r="L213" s="4" t="s">
        <v>469</v>
      </c>
      <c r="M213" s="4" t="s">
        <v>507</v>
      </c>
      <c r="N213" s="1" t="s">
        <v>28</v>
      </c>
      <c r="O213" s="1" t="s">
        <v>29</v>
      </c>
      <c r="P213" s="1" t="s">
        <v>30</v>
      </c>
      <c r="Q213" s="1" t="s">
        <v>31</v>
      </c>
      <c r="R213" s="1" t="s">
        <v>651</v>
      </c>
      <c r="S213" s="1" t="s">
        <v>33</v>
      </c>
      <c r="T213" s="1" t="s">
        <v>652</v>
      </c>
      <c r="U213" s="1" t="s">
        <v>35</v>
      </c>
      <c r="V213" s="1" t="s">
        <v>499</v>
      </c>
      <c r="W213" s="1" t="s">
        <v>2540</v>
      </c>
      <c r="X213" s="1" t="s">
        <v>2567</v>
      </c>
      <c r="Y213" s="3"/>
    </row>
    <row r="214" spans="1:25" hidden="1" x14ac:dyDescent="0.35">
      <c r="A214" s="1" t="s">
        <v>653</v>
      </c>
      <c r="B214" s="1" t="s">
        <v>474</v>
      </c>
      <c r="C214" s="1" t="s">
        <v>529</v>
      </c>
      <c r="D214" s="1" t="s">
        <v>530</v>
      </c>
      <c r="E214" s="1" t="s">
        <v>40</v>
      </c>
      <c r="F214" s="1" t="s">
        <v>654</v>
      </c>
      <c r="G214" s="1" t="s">
        <v>3992</v>
      </c>
      <c r="H214" s="1" t="s">
        <v>655</v>
      </c>
      <c r="I214" s="1" t="s">
        <v>23</v>
      </c>
      <c r="J214" s="1" t="s">
        <v>656</v>
      </c>
      <c r="K214" s="4" t="s">
        <v>506</v>
      </c>
      <c r="L214" s="4" t="s">
        <v>469</v>
      </c>
      <c r="M214" s="4" t="s">
        <v>507</v>
      </c>
      <c r="N214" s="1" t="s">
        <v>28</v>
      </c>
      <c r="O214" s="1" t="s">
        <v>29</v>
      </c>
      <c r="P214" s="1" t="s">
        <v>30</v>
      </c>
      <c r="Q214" s="1" t="s">
        <v>211</v>
      </c>
      <c r="R214" s="1" t="s">
        <v>657</v>
      </c>
      <c r="S214" s="1" t="s">
        <v>33</v>
      </c>
      <c r="T214" s="1" t="s">
        <v>658</v>
      </c>
      <c r="U214" s="1" t="s">
        <v>35</v>
      </c>
      <c r="V214" s="1" t="s">
        <v>499</v>
      </c>
      <c r="W214" s="1" t="s">
        <v>2540</v>
      </c>
      <c r="X214" s="1" t="s">
        <v>2556</v>
      </c>
      <c r="Y214" s="3"/>
    </row>
    <row r="215" spans="1:25" hidden="1" x14ac:dyDescent="0.35">
      <c r="A215" s="1" t="s">
        <v>659</v>
      </c>
      <c r="B215" s="1" t="s">
        <v>474</v>
      </c>
      <c r="C215" s="1" t="s">
        <v>479</v>
      </c>
      <c r="D215" s="1" t="s">
        <v>480</v>
      </c>
      <c r="E215" s="1" t="s">
        <v>40</v>
      </c>
      <c r="F215" s="1" t="s">
        <v>660</v>
      </c>
      <c r="G215" s="1" t="s">
        <v>3992</v>
      </c>
      <c r="H215" s="1" t="s">
        <v>661</v>
      </c>
      <c r="I215" s="1" t="s">
        <v>23</v>
      </c>
      <c r="J215" s="1" t="s">
        <v>662</v>
      </c>
      <c r="K215" s="4" t="s">
        <v>541</v>
      </c>
      <c r="L215" s="4" t="s">
        <v>469</v>
      </c>
      <c r="M215" s="4" t="s">
        <v>542</v>
      </c>
      <c r="N215" s="1" t="s">
        <v>28</v>
      </c>
      <c r="O215" s="1" t="s">
        <v>29</v>
      </c>
      <c r="P215" s="1" t="s">
        <v>30</v>
      </c>
      <c r="Q215" s="1" t="s">
        <v>31</v>
      </c>
      <c r="R215" s="1" t="s">
        <v>663</v>
      </c>
      <c r="S215" s="1" t="s">
        <v>33</v>
      </c>
      <c r="T215" s="1" t="s">
        <v>664</v>
      </c>
      <c r="U215" s="1" t="s">
        <v>35</v>
      </c>
      <c r="V215" s="1" t="s">
        <v>499</v>
      </c>
      <c r="W215" s="1" t="s">
        <v>2540</v>
      </c>
      <c r="X215" s="1" t="s">
        <v>2567</v>
      </c>
      <c r="Y215" s="3"/>
    </row>
    <row r="216" spans="1:25" hidden="1" x14ac:dyDescent="0.35">
      <c r="A216" s="1" t="s">
        <v>665</v>
      </c>
      <c r="B216" s="1" t="s">
        <v>474</v>
      </c>
      <c r="C216" s="1" t="s">
        <v>479</v>
      </c>
      <c r="D216" s="1" t="s">
        <v>480</v>
      </c>
      <c r="E216" s="1" t="s">
        <v>40</v>
      </c>
      <c r="F216" s="1" t="s">
        <v>666</v>
      </c>
      <c r="G216" s="1" t="s">
        <v>3992</v>
      </c>
      <c r="H216" s="1" t="s">
        <v>667</v>
      </c>
      <c r="I216" s="1" t="s">
        <v>23</v>
      </c>
      <c r="J216" s="1" t="s">
        <v>668</v>
      </c>
      <c r="K216" s="4" t="s">
        <v>541</v>
      </c>
      <c r="L216" s="4" t="s">
        <v>469</v>
      </c>
      <c r="M216" s="4" t="s">
        <v>542</v>
      </c>
      <c r="N216" s="1" t="s">
        <v>28</v>
      </c>
      <c r="O216" s="1" t="s">
        <v>29</v>
      </c>
      <c r="P216" s="1" t="s">
        <v>30</v>
      </c>
      <c r="Q216" s="1" t="s">
        <v>31</v>
      </c>
      <c r="R216" s="1" t="s">
        <v>669</v>
      </c>
      <c r="S216" s="1" t="s">
        <v>33</v>
      </c>
      <c r="T216" s="1" t="s">
        <v>670</v>
      </c>
      <c r="U216" s="1" t="s">
        <v>35</v>
      </c>
      <c r="V216" s="1" t="s">
        <v>499</v>
      </c>
      <c r="W216" s="1" t="s">
        <v>2540</v>
      </c>
      <c r="X216" s="1" t="s">
        <v>2567</v>
      </c>
      <c r="Y216" s="3"/>
    </row>
    <row r="217" spans="1:25" hidden="1" x14ac:dyDescent="0.35">
      <c r="A217" s="1" t="s">
        <v>671</v>
      </c>
      <c r="B217" s="1" t="s">
        <v>474</v>
      </c>
      <c r="C217" s="1" t="s">
        <v>479</v>
      </c>
      <c r="D217" s="1" t="s">
        <v>480</v>
      </c>
      <c r="E217" s="1" t="s">
        <v>40</v>
      </c>
      <c r="F217" s="1" t="s">
        <v>672</v>
      </c>
      <c r="G217" s="1" t="s">
        <v>3992</v>
      </c>
      <c r="H217" s="1" t="s">
        <v>673</v>
      </c>
      <c r="I217" s="1" t="s">
        <v>23</v>
      </c>
      <c r="J217" s="1" t="s">
        <v>674</v>
      </c>
      <c r="K217" s="4" t="s">
        <v>541</v>
      </c>
      <c r="L217" s="4" t="s">
        <v>469</v>
      </c>
      <c r="M217" s="4" t="s">
        <v>542</v>
      </c>
      <c r="N217" s="1" t="s">
        <v>28</v>
      </c>
      <c r="O217" s="1" t="s">
        <v>29</v>
      </c>
      <c r="P217" s="1" t="s">
        <v>30</v>
      </c>
      <c r="Q217" s="1" t="s">
        <v>31</v>
      </c>
      <c r="R217" s="1" t="s">
        <v>675</v>
      </c>
      <c r="S217" s="1" t="s">
        <v>33</v>
      </c>
      <c r="T217" s="1" t="s">
        <v>676</v>
      </c>
      <c r="U217" s="1" t="s">
        <v>35</v>
      </c>
      <c r="V217" s="1" t="s">
        <v>499</v>
      </c>
      <c r="W217" s="1" t="s">
        <v>2540</v>
      </c>
      <c r="X217" s="1" t="s">
        <v>2567</v>
      </c>
      <c r="Y217" s="3"/>
    </row>
    <row r="218" spans="1:25" hidden="1" x14ac:dyDescent="0.35">
      <c r="A218" s="1" t="s">
        <v>677</v>
      </c>
      <c r="B218" s="1" t="s">
        <v>474</v>
      </c>
      <c r="C218" s="1" t="s">
        <v>479</v>
      </c>
      <c r="D218" s="1" t="s">
        <v>480</v>
      </c>
      <c r="E218" s="1" t="s">
        <v>40</v>
      </c>
      <c r="F218" s="1" t="s">
        <v>678</v>
      </c>
      <c r="G218" s="1" t="s">
        <v>3992</v>
      </c>
      <c r="H218" s="1" t="s">
        <v>679</v>
      </c>
      <c r="I218" s="1" t="s">
        <v>23</v>
      </c>
      <c r="J218" s="1" t="s">
        <v>680</v>
      </c>
      <c r="K218" s="4" t="s">
        <v>541</v>
      </c>
      <c r="L218" s="4" t="s">
        <v>469</v>
      </c>
      <c r="M218" s="4" t="s">
        <v>542</v>
      </c>
      <c r="N218" s="1" t="s">
        <v>28</v>
      </c>
      <c r="O218" s="1" t="s">
        <v>29</v>
      </c>
      <c r="P218" s="1" t="s">
        <v>30</v>
      </c>
      <c r="Q218" s="1" t="s">
        <v>31</v>
      </c>
      <c r="R218" s="1" t="s">
        <v>681</v>
      </c>
      <c r="S218" s="1" t="s">
        <v>33</v>
      </c>
      <c r="T218" s="1" t="s">
        <v>682</v>
      </c>
      <c r="U218" s="1" t="s">
        <v>35</v>
      </c>
      <c r="V218" s="1" t="s">
        <v>499</v>
      </c>
      <c r="W218" s="1" t="s">
        <v>2540</v>
      </c>
      <c r="X218" s="1" t="s">
        <v>2541</v>
      </c>
      <c r="Y218" s="3"/>
    </row>
    <row r="219" spans="1:25" hidden="1" x14ac:dyDescent="0.35">
      <c r="A219" s="1" t="s">
        <v>683</v>
      </c>
      <c r="B219" s="1" t="s">
        <v>474</v>
      </c>
      <c r="C219" s="1" t="s">
        <v>551</v>
      </c>
      <c r="D219" s="1" t="s">
        <v>552</v>
      </c>
      <c r="E219" s="1" t="s">
        <v>40</v>
      </c>
      <c r="F219" s="1" t="s">
        <v>684</v>
      </c>
      <c r="G219" s="1" t="s">
        <v>3992</v>
      </c>
      <c r="H219" s="1" t="s">
        <v>685</v>
      </c>
      <c r="I219" s="1" t="s">
        <v>23</v>
      </c>
      <c r="J219" s="1" t="s">
        <v>686</v>
      </c>
      <c r="K219" s="4" t="s">
        <v>541</v>
      </c>
      <c r="L219" s="4" t="s">
        <v>469</v>
      </c>
      <c r="M219" s="4" t="s">
        <v>542</v>
      </c>
      <c r="N219" s="1" t="s">
        <v>28</v>
      </c>
      <c r="O219" s="1" t="s">
        <v>29</v>
      </c>
      <c r="P219" s="1" t="s">
        <v>30</v>
      </c>
      <c r="Q219" s="1" t="s">
        <v>31</v>
      </c>
      <c r="R219" s="1" t="s">
        <v>687</v>
      </c>
      <c r="S219" s="1" t="s">
        <v>33</v>
      </c>
      <c r="T219" s="1" t="s">
        <v>688</v>
      </c>
      <c r="U219" s="1" t="s">
        <v>35</v>
      </c>
      <c r="V219" s="1" t="s">
        <v>499</v>
      </c>
      <c r="W219" s="1" t="s">
        <v>2540</v>
      </c>
      <c r="X219" s="1" t="s">
        <v>2567</v>
      </c>
      <c r="Y219" s="3"/>
    </row>
    <row r="220" spans="1:25" hidden="1" x14ac:dyDescent="0.35">
      <c r="A220" s="1" t="s">
        <v>689</v>
      </c>
      <c r="B220" s="1" t="s">
        <v>474</v>
      </c>
      <c r="C220" s="1" t="s">
        <v>551</v>
      </c>
      <c r="D220" s="1" t="s">
        <v>552</v>
      </c>
      <c r="E220" s="1" t="s">
        <v>40</v>
      </c>
      <c r="F220" s="1" t="s">
        <v>690</v>
      </c>
      <c r="G220" s="1" t="s">
        <v>3992</v>
      </c>
      <c r="H220" s="1" t="s">
        <v>691</v>
      </c>
      <c r="I220" s="1" t="s">
        <v>23</v>
      </c>
      <c r="J220" s="1" t="s">
        <v>692</v>
      </c>
      <c r="K220" s="4" t="s">
        <v>541</v>
      </c>
      <c r="L220" s="4" t="s">
        <v>469</v>
      </c>
      <c r="M220" s="4" t="s">
        <v>542</v>
      </c>
      <c r="N220" s="1" t="s">
        <v>28</v>
      </c>
      <c r="O220" s="1" t="s">
        <v>29</v>
      </c>
      <c r="P220" s="1" t="s">
        <v>30</v>
      </c>
      <c r="Q220" s="1" t="s">
        <v>31</v>
      </c>
      <c r="R220" s="1" t="s">
        <v>693</v>
      </c>
      <c r="S220" s="1" t="s">
        <v>33</v>
      </c>
      <c r="T220" s="1" t="s">
        <v>694</v>
      </c>
      <c r="U220" s="1" t="s">
        <v>35</v>
      </c>
      <c r="V220" s="1" t="s">
        <v>499</v>
      </c>
      <c r="W220" s="1" t="s">
        <v>2540</v>
      </c>
      <c r="X220" s="1" t="s">
        <v>2567</v>
      </c>
      <c r="Y220" s="3"/>
    </row>
    <row r="221" spans="1:25" hidden="1" x14ac:dyDescent="0.35">
      <c r="A221" s="1" t="s">
        <v>695</v>
      </c>
      <c r="B221" s="1" t="s">
        <v>474</v>
      </c>
      <c r="C221" s="1" t="s">
        <v>481</v>
      </c>
      <c r="D221" s="1" t="s">
        <v>482</v>
      </c>
      <c r="E221" s="1" t="s">
        <v>40</v>
      </c>
      <c r="F221" s="1" t="s">
        <v>696</v>
      </c>
      <c r="G221" s="1" t="s">
        <v>3992</v>
      </c>
      <c r="H221" s="1" t="s">
        <v>697</v>
      </c>
      <c r="I221" s="1" t="s">
        <v>23</v>
      </c>
      <c r="J221" s="1" t="s">
        <v>698</v>
      </c>
      <c r="K221" s="4" t="s">
        <v>541</v>
      </c>
      <c r="L221" s="4" t="s">
        <v>469</v>
      </c>
      <c r="M221" s="4" t="s">
        <v>542</v>
      </c>
      <c r="N221" s="1" t="s">
        <v>28</v>
      </c>
      <c r="O221" s="1" t="s">
        <v>29</v>
      </c>
      <c r="P221" s="1" t="s">
        <v>30</v>
      </c>
      <c r="Q221" s="1" t="s">
        <v>31</v>
      </c>
      <c r="R221" s="1" t="s">
        <v>699</v>
      </c>
      <c r="S221" s="1" t="s">
        <v>33</v>
      </c>
      <c r="T221" s="1" t="s">
        <v>700</v>
      </c>
      <c r="U221" s="1" t="s">
        <v>35</v>
      </c>
      <c r="V221" s="1" t="s">
        <v>499</v>
      </c>
      <c r="W221" s="1" t="s">
        <v>2540</v>
      </c>
      <c r="X221" s="1" t="s">
        <v>2567</v>
      </c>
      <c r="Y221" s="3"/>
    </row>
    <row r="222" spans="1:25" hidden="1" x14ac:dyDescent="0.35">
      <c r="A222" s="1" t="s">
        <v>701</v>
      </c>
      <c r="B222" s="1" t="s">
        <v>474</v>
      </c>
      <c r="C222" s="1" t="s">
        <v>481</v>
      </c>
      <c r="D222" s="1" t="s">
        <v>482</v>
      </c>
      <c r="E222" s="1" t="s">
        <v>40</v>
      </c>
      <c r="F222" s="1" t="s">
        <v>702</v>
      </c>
      <c r="G222" s="1" t="s">
        <v>3992</v>
      </c>
      <c r="H222" s="1" t="s">
        <v>703</v>
      </c>
      <c r="I222" s="1" t="s">
        <v>23</v>
      </c>
      <c r="J222" s="1" t="s">
        <v>704</v>
      </c>
      <c r="K222" s="4" t="s">
        <v>541</v>
      </c>
      <c r="L222" s="4" t="s">
        <v>469</v>
      </c>
      <c r="M222" s="4" t="s">
        <v>542</v>
      </c>
      <c r="N222" s="1" t="s">
        <v>28</v>
      </c>
      <c r="O222" s="1" t="s">
        <v>29</v>
      </c>
      <c r="P222" s="1" t="s">
        <v>30</v>
      </c>
      <c r="Q222" s="1" t="s">
        <v>31</v>
      </c>
      <c r="R222" s="1" t="s">
        <v>705</v>
      </c>
      <c r="S222" s="1" t="s">
        <v>33</v>
      </c>
      <c r="T222" s="1" t="s">
        <v>706</v>
      </c>
      <c r="U222" s="1" t="s">
        <v>35</v>
      </c>
      <c r="V222" s="1" t="s">
        <v>499</v>
      </c>
      <c r="W222" s="1" t="s">
        <v>2540</v>
      </c>
      <c r="X222" s="1" t="s">
        <v>2567</v>
      </c>
      <c r="Y222" s="3"/>
    </row>
    <row r="223" spans="1:25" hidden="1" x14ac:dyDescent="0.35">
      <c r="A223" s="1" t="s">
        <v>707</v>
      </c>
      <c r="B223" s="1" t="s">
        <v>474</v>
      </c>
      <c r="C223" s="1" t="s">
        <v>491</v>
      </c>
      <c r="D223" s="1" t="s">
        <v>492</v>
      </c>
      <c r="E223" s="1" t="s">
        <v>40</v>
      </c>
      <c r="F223" s="1" t="s">
        <v>708</v>
      </c>
      <c r="G223" s="1" t="s">
        <v>3992</v>
      </c>
      <c r="H223" s="1" t="s">
        <v>709</v>
      </c>
      <c r="I223" s="1" t="s">
        <v>23</v>
      </c>
      <c r="J223" s="1" t="s">
        <v>710</v>
      </c>
      <c r="K223" s="4" t="s">
        <v>487</v>
      </c>
      <c r="L223" s="4" t="s">
        <v>469</v>
      </c>
      <c r="M223" s="4" t="s">
        <v>488</v>
      </c>
      <c r="N223" s="1" t="s">
        <v>28</v>
      </c>
      <c r="O223" s="1" t="s">
        <v>29</v>
      </c>
      <c r="P223" s="1" t="s">
        <v>30</v>
      </c>
      <c r="Q223" s="1" t="s">
        <v>31</v>
      </c>
      <c r="R223" s="1" t="s">
        <v>711</v>
      </c>
      <c r="S223" s="1" t="s">
        <v>33</v>
      </c>
      <c r="T223" s="1" t="s">
        <v>3906</v>
      </c>
      <c r="U223" s="1" t="s">
        <v>35</v>
      </c>
      <c r="V223" s="1" t="s">
        <v>499</v>
      </c>
      <c r="W223" s="1" t="s">
        <v>2540</v>
      </c>
      <c r="X223" s="1" t="s">
        <v>2567</v>
      </c>
      <c r="Y223" s="3"/>
    </row>
    <row r="224" spans="1:25" hidden="1" x14ac:dyDescent="0.35">
      <c r="A224" s="1" t="s">
        <v>712</v>
      </c>
      <c r="B224" s="1" t="s">
        <v>722</v>
      </c>
      <c r="C224" s="1" t="s">
        <v>723</v>
      </c>
      <c r="D224" s="1" t="s">
        <v>724</v>
      </c>
      <c r="E224" s="1" t="s">
        <v>40</v>
      </c>
      <c r="F224" s="1" t="s">
        <v>713</v>
      </c>
      <c r="G224" s="1" t="s">
        <v>3990</v>
      </c>
      <c r="H224" s="1" t="s">
        <v>714</v>
      </c>
      <c r="I224" s="1" t="s">
        <v>23</v>
      </c>
      <c r="J224" s="1" t="s">
        <v>715</v>
      </c>
      <c r="K224" s="4" t="s">
        <v>716</v>
      </c>
      <c r="L224" s="4" t="s">
        <v>717</v>
      </c>
      <c r="M224" s="4" t="s">
        <v>718</v>
      </c>
      <c r="N224" s="1" t="s">
        <v>719</v>
      </c>
      <c r="O224" s="1" t="s">
        <v>29</v>
      </c>
      <c r="P224" s="1" t="s">
        <v>30</v>
      </c>
      <c r="Q224" s="1" t="s">
        <v>31</v>
      </c>
      <c r="R224" s="1" t="s">
        <v>720</v>
      </c>
      <c r="S224" s="1" t="s">
        <v>33</v>
      </c>
      <c r="T224" s="1" t="s">
        <v>721</v>
      </c>
      <c r="U224" s="1" t="s">
        <v>35</v>
      </c>
      <c r="V224" s="1" t="s">
        <v>214</v>
      </c>
      <c r="W224" s="1" t="s">
        <v>2567</v>
      </c>
      <c r="X224" s="1" t="s">
        <v>2669</v>
      </c>
      <c r="Y224" s="3" t="s">
        <v>3897</v>
      </c>
    </row>
    <row r="225" spans="1:25" hidden="1" x14ac:dyDescent="0.35">
      <c r="A225" s="1" t="s">
        <v>725</v>
      </c>
      <c r="B225" s="1" t="s">
        <v>722</v>
      </c>
      <c r="C225" s="1" t="s">
        <v>732</v>
      </c>
      <c r="D225" s="1" t="s">
        <v>733</v>
      </c>
      <c r="E225" s="1" t="s">
        <v>40</v>
      </c>
      <c r="F225" s="1" t="s">
        <v>726</v>
      </c>
      <c r="G225" s="1" t="s">
        <v>3991</v>
      </c>
      <c r="H225" s="1" t="s">
        <v>727</v>
      </c>
      <c r="I225" s="1" t="s">
        <v>23</v>
      </c>
      <c r="J225" s="1" t="s">
        <v>728</v>
      </c>
      <c r="K225" s="4" t="s">
        <v>729</v>
      </c>
      <c r="L225" s="4" t="s">
        <v>717</v>
      </c>
      <c r="M225" s="4" t="s">
        <v>718</v>
      </c>
      <c r="N225" s="1" t="s">
        <v>719</v>
      </c>
      <c r="O225" s="1" t="s">
        <v>29</v>
      </c>
      <c r="P225" s="1" t="s">
        <v>30</v>
      </c>
      <c r="Q225" s="1" t="s">
        <v>31</v>
      </c>
      <c r="R225" s="1" t="s">
        <v>730</v>
      </c>
      <c r="S225" s="1" t="s">
        <v>33</v>
      </c>
      <c r="T225" s="1" t="s">
        <v>731</v>
      </c>
      <c r="U225" s="1" t="s">
        <v>35</v>
      </c>
      <c r="V225" s="1" t="s">
        <v>214</v>
      </c>
      <c r="W225" s="1" t="s">
        <v>2567</v>
      </c>
      <c r="X225" s="1" t="s">
        <v>2567</v>
      </c>
      <c r="Y225" s="3"/>
    </row>
    <row r="226" spans="1:25" hidden="1" x14ac:dyDescent="0.35">
      <c r="A226" s="1" t="s">
        <v>734</v>
      </c>
      <c r="B226" s="1" t="s">
        <v>722</v>
      </c>
      <c r="C226" s="1" t="s">
        <v>739</v>
      </c>
      <c r="D226" s="1" t="s">
        <v>740</v>
      </c>
      <c r="E226" s="1" t="s">
        <v>40</v>
      </c>
      <c r="F226" s="1" t="s">
        <v>735</v>
      </c>
      <c r="G226" s="1" t="s">
        <v>3991</v>
      </c>
      <c r="H226" s="1" t="s">
        <v>736</v>
      </c>
      <c r="I226" s="1" t="s">
        <v>23</v>
      </c>
      <c r="J226" s="1" t="s">
        <v>715</v>
      </c>
      <c r="K226" s="4" t="s">
        <v>716</v>
      </c>
      <c r="L226" s="4" t="s">
        <v>717</v>
      </c>
      <c r="M226" s="4" t="s">
        <v>718</v>
      </c>
      <c r="N226" s="1" t="s">
        <v>719</v>
      </c>
      <c r="O226" s="1" t="s">
        <v>29</v>
      </c>
      <c r="P226" s="1" t="s">
        <v>30</v>
      </c>
      <c r="Q226" s="1" t="s">
        <v>31</v>
      </c>
      <c r="R226" s="1" t="s">
        <v>737</v>
      </c>
      <c r="S226" s="1" t="s">
        <v>33</v>
      </c>
      <c r="T226" s="1" t="s">
        <v>738</v>
      </c>
      <c r="U226" s="1" t="s">
        <v>35</v>
      </c>
      <c r="V226" s="1" t="s">
        <v>214</v>
      </c>
      <c r="W226" s="1" t="s">
        <v>2567</v>
      </c>
      <c r="X226" s="1" t="s">
        <v>2567</v>
      </c>
      <c r="Y226" s="3"/>
    </row>
    <row r="227" spans="1:25" hidden="1" x14ac:dyDescent="0.35">
      <c r="A227" s="1" t="s">
        <v>741</v>
      </c>
      <c r="B227" s="1" t="s">
        <v>722</v>
      </c>
      <c r="C227" s="1" t="s">
        <v>732</v>
      </c>
      <c r="D227" s="1" t="s">
        <v>733</v>
      </c>
      <c r="E227" s="1" t="s">
        <v>40</v>
      </c>
      <c r="F227" s="1" t="s">
        <v>742</v>
      </c>
      <c r="G227" s="1" t="s">
        <v>3992</v>
      </c>
      <c r="H227" s="1" t="s">
        <v>743</v>
      </c>
      <c r="I227" s="1" t="s">
        <v>23</v>
      </c>
      <c r="J227" s="1" t="s">
        <v>744</v>
      </c>
      <c r="K227" s="4" t="s">
        <v>729</v>
      </c>
      <c r="L227" s="4" t="s">
        <v>717</v>
      </c>
      <c r="M227" s="4" t="s">
        <v>718</v>
      </c>
      <c r="N227" s="1" t="s">
        <v>719</v>
      </c>
      <c r="O227" s="1" t="s">
        <v>29</v>
      </c>
      <c r="P227" s="1" t="s">
        <v>30</v>
      </c>
      <c r="Q227" s="1" t="s">
        <v>31</v>
      </c>
      <c r="R227" s="1" t="s">
        <v>745</v>
      </c>
      <c r="S227" s="1" t="s">
        <v>33</v>
      </c>
      <c r="T227" s="1" t="s">
        <v>746</v>
      </c>
      <c r="U227" s="1" t="s">
        <v>35</v>
      </c>
      <c r="V227" s="1" t="s">
        <v>214</v>
      </c>
      <c r="W227" s="1" t="s">
        <v>2567</v>
      </c>
      <c r="X227" s="1" t="s">
        <v>2567</v>
      </c>
      <c r="Y227" s="3"/>
    </row>
    <row r="228" spans="1:25" hidden="1" x14ac:dyDescent="0.35">
      <c r="A228" s="1" t="s">
        <v>747</v>
      </c>
      <c r="B228" s="1" t="s">
        <v>722</v>
      </c>
      <c r="C228" s="1" t="s">
        <v>732</v>
      </c>
      <c r="D228" s="1" t="s">
        <v>733</v>
      </c>
      <c r="E228" s="1" t="s">
        <v>40</v>
      </c>
      <c r="F228" s="1" t="s">
        <v>748</v>
      </c>
      <c r="G228" s="1" t="s">
        <v>3992</v>
      </c>
      <c r="H228" s="1" t="s">
        <v>749</v>
      </c>
      <c r="I228" s="1" t="s">
        <v>23</v>
      </c>
      <c r="J228" s="1" t="s">
        <v>750</v>
      </c>
      <c r="K228" s="4" t="s">
        <v>729</v>
      </c>
      <c r="L228" s="4" t="s">
        <v>717</v>
      </c>
      <c r="M228" s="4" t="s">
        <v>718</v>
      </c>
      <c r="N228" s="1" t="s">
        <v>719</v>
      </c>
      <c r="O228" s="1" t="s">
        <v>29</v>
      </c>
      <c r="P228" s="1" t="s">
        <v>30</v>
      </c>
      <c r="Q228" s="1" t="s">
        <v>31</v>
      </c>
      <c r="R228" s="1" t="s">
        <v>751</v>
      </c>
      <c r="S228" s="1" t="s">
        <v>33</v>
      </c>
      <c r="T228" s="1" t="s">
        <v>752</v>
      </c>
      <c r="U228" s="1" t="s">
        <v>35</v>
      </c>
      <c r="V228" s="1" t="s">
        <v>214</v>
      </c>
      <c r="W228" s="1" t="s">
        <v>2567</v>
      </c>
      <c r="X228" s="1" t="s">
        <v>2567</v>
      </c>
      <c r="Y228" s="3"/>
    </row>
    <row r="229" spans="1:25" hidden="1" x14ac:dyDescent="0.35">
      <c r="A229" s="1" t="s">
        <v>753</v>
      </c>
      <c r="B229" s="1" t="s">
        <v>722</v>
      </c>
      <c r="C229" s="1" t="s">
        <v>732</v>
      </c>
      <c r="D229" s="1" t="s">
        <v>733</v>
      </c>
      <c r="E229" s="1" t="s">
        <v>40</v>
      </c>
      <c r="F229" s="1" t="s">
        <v>754</v>
      </c>
      <c r="G229" s="1" t="s">
        <v>3992</v>
      </c>
      <c r="H229" s="1" t="s">
        <v>755</v>
      </c>
      <c r="I229" s="1" t="s">
        <v>23</v>
      </c>
      <c r="J229" s="1" t="s">
        <v>756</v>
      </c>
      <c r="K229" s="4" t="s">
        <v>729</v>
      </c>
      <c r="L229" s="4" t="s">
        <v>717</v>
      </c>
      <c r="M229" s="4" t="s">
        <v>718</v>
      </c>
      <c r="N229" s="1" t="s">
        <v>719</v>
      </c>
      <c r="O229" s="1" t="s">
        <v>29</v>
      </c>
      <c r="P229" s="1" t="s">
        <v>30</v>
      </c>
      <c r="Q229" s="1" t="s">
        <v>31</v>
      </c>
      <c r="R229" s="1" t="s">
        <v>757</v>
      </c>
      <c r="S229" s="1" t="s">
        <v>33</v>
      </c>
      <c r="T229" s="1" t="s">
        <v>758</v>
      </c>
      <c r="U229" s="1" t="s">
        <v>35</v>
      </c>
      <c r="V229" s="1" t="s">
        <v>214</v>
      </c>
      <c r="W229" s="1" t="s">
        <v>2567</v>
      </c>
      <c r="X229" s="1" t="s">
        <v>2567</v>
      </c>
      <c r="Y229" s="3"/>
    </row>
    <row r="230" spans="1:25" hidden="1" x14ac:dyDescent="0.35">
      <c r="A230" s="1" t="s">
        <v>759</v>
      </c>
      <c r="B230" s="1" t="s">
        <v>722</v>
      </c>
      <c r="C230" s="1" t="s">
        <v>732</v>
      </c>
      <c r="D230" s="1" t="s">
        <v>733</v>
      </c>
      <c r="E230" s="1" t="s">
        <v>40</v>
      </c>
      <c r="F230" s="1" t="s">
        <v>760</v>
      </c>
      <c r="G230" s="1" t="s">
        <v>3992</v>
      </c>
      <c r="H230" s="1" t="s">
        <v>761</v>
      </c>
      <c r="I230" s="1" t="s">
        <v>23</v>
      </c>
      <c r="J230" s="1" t="s">
        <v>756</v>
      </c>
      <c r="K230" s="4" t="s">
        <v>729</v>
      </c>
      <c r="L230" s="4" t="s">
        <v>717</v>
      </c>
      <c r="M230" s="4" t="s">
        <v>718</v>
      </c>
      <c r="N230" s="1" t="s">
        <v>719</v>
      </c>
      <c r="O230" s="1" t="s">
        <v>29</v>
      </c>
      <c r="P230" s="1" t="s">
        <v>30</v>
      </c>
      <c r="Q230" s="1" t="s">
        <v>31</v>
      </c>
      <c r="R230" s="1" t="s">
        <v>762</v>
      </c>
      <c r="S230" s="1" t="s">
        <v>33</v>
      </c>
      <c r="T230" s="1" t="s">
        <v>763</v>
      </c>
      <c r="U230" s="1" t="s">
        <v>35</v>
      </c>
      <c r="V230" s="1" t="s">
        <v>214</v>
      </c>
      <c r="W230" s="1" t="s">
        <v>2567</v>
      </c>
      <c r="X230" s="1" t="s">
        <v>2567</v>
      </c>
      <c r="Y230" s="3"/>
    </row>
    <row r="231" spans="1:25" hidden="1" x14ac:dyDescent="0.35">
      <c r="A231" s="1" t="s">
        <v>764</v>
      </c>
      <c r="B231" s="1" t="s">
        <v>722</v>
      </c>
      <c r="C231" s="1" t="s">
        <v>723</v>
      </c>
      <c r="D231" s="1" t="s">
        <v>724</v>
      </c>
      <c r="E231" s="1" t="s">
        <v>40</v>
      </c>
      <c r="F231" s="1" t="s">
        <v>765</v>
      </c>
      <c r="G231" s="1" t="s">
        <v>3992</v>
      </c>
      <c r="H231" s="1" t="s">
        <v>766</v>
      </c>
      <c r="I231" s="1" t="s">
        <v>23</v>
      </c>
      <c r="J231" s="1" t="s">
        <v>767</v>
      </c>
      <c r="K231" s="4" t="s">
        <v>716</v>
      </c>
      <c r="L231" s="4" t="s">
        <v>717</v>
      </c>
      <c r="M231" s="4" t="s">
        <v>718</v>
      </c>
      <c r="N231" s="1" t="s">
        <v>719</v>
      </c>
      <c r="O231" s="1" t="s">
        <v>29</v>
      </c>
      <c r="P231" s="1" t="s">
        <v>30</v>
      </c>
      <c r="Q231" s="1" t="s">
        <v>31</v>
      </c>
      <c r="R231" s="1" t="s">
        <v>768</v>
      </c>
      <c r="S231" s="1" t="s">
        <v>33</v>
      </c>
      <c r="T231" s="1" t="s">
        <v>769</v>
      </c>
      <c r="U231" s="1" t="s">
        <v>35</v>
      </c>
      <c r="V231" s="1" t="s">
        <v>214</v>
      </c>
      <c r="W231" s="1" t="s">
        <v>2567</v>
      </c>
      <c r="X231" s="1" t="s">
        <v>2567</v>
      </c>
      <c r="Y231" s="3"/>
    </row>
    <row r="232" spans="1:25" hidden="1" x14ac:dyDescent="0.35">
      <c r="A232" s="1" t="s">
        <v>770</v>
      </c>
      <c r="B232" s="1" t="s">
        <v>722</v>
      </c>
      <c r="C232" s="1" t="s">
        <v>723</v>
      </c>
      <c r="D232" s="1" t="s">
        <v>724</v>
      </c>
      <c r="E232" s="1" t="s">
        <v>40</v>
      </c>
      <c r="F232" s="1" t="s">
        <v>771</v>
      </c>
      <c r="G232" s="1" t="s">
        <v>3992</v>
      </c>
      <c r="H232" s="1" t="s">
        <v>772</v>
      </c>
      <c r="I232" s="1" t="s">
        <v>23</v>
      </c>
      <c r="J232" s="1" t="s">
        <v>773</v>
      </c>
      <c r="K232" s="4" t="s">
        <v>716</v>
      </c>
      <c r="L232" s="4" t="s">
        <v>717</v>
      </c>
      <c r="M232" s="4" t="s">
        <v>718</v>
      </c>
      <c r="N232" s="1" t="s">
        <v>719</v>
      </c>
      <c r="O232" s="1" t="s">
        <v>29</v>
      </c>
      <c r="P232" s="1" t="s">
        <v>30</v>
      </c>
      <c r="Q232" s="1" t="s">
        <v>31</v>
      </c>
      <c r="R232" s="1" t="s">
        <v>774</v>
      </c>
      <c r="S232" s="1" t="s">
        <v>33</v>
      </c>
      <c r="T232" s="1" t="s">
        <v>775</v>
      </c>
      <c r="U232" s="1" t="s">
        <v>35</v>
      </c>
      <c r="V232" s="1" t="s">
        <v>214</v>
      </c>
      <c r="W232" s="1" t="s">
        <v>2567</v>
      </c>
      <c r="X232" s="1" t="s">
        <v>2567</v>
      </c>
      <c r="Y232" s="3"/>
    </row>
    <row r="233" spans="1:25" hidden="1" x14ac:dyDescent="0.35">
      <c r="A233" s="1" t="s">
        <v>776</v>
      </c>
      <c r="B233" s="1" t="s">
        <v>722</v>
      </c>
      <c r="C233" s="1" t="s">
        <v>723</v>
      </c>
      <c r="D233" s="1" t="s">
        <v>724</v>
      </c>
      <c r="E233" s="1" t="s">
        <v>40</v>
      </c>
      <c r="F233" s="1" t="s">
        <v>777</v>
      </c>
      <c r="G233" s="1" t="s">
        <v>3992</v>
      </c>
      <c r="H233" s="1" t="s">
        <v>778</v>
      </c>
      <c r="I233" s="1" t="s">
        <v>23</v>
      </c>
      <c r="J233" s="1" t="s">
        <v>715</v>
      </c>
      <c r="K233" s="4" t="s">
        <v>716</v>
      </c>
      <c r="L233" s="4" t="s">
        <v>717</v>
      </c>
      <c r="M233" s="4" t="s">
        <v>718</v>
      </c>
      <c r="N233" s="1" t="s">
        <v>719</v>
      </c>
      <c r="O233" s="1" t="s">
        <v>29</v>
      </c>
      <c r="P233" s="1" t="s">
        <v>30</v>
      </c>
      <c r="Q233" s="1" t="s">
        <v>31</v>
      </c>
      <c r="R233" s="1" t="s">
        <v>779</v>
      </c>
      <c r="S233" s="1" t="s">
        <v>33</v>
      </c>
      <c r="T233" s="1" t="s">
        <v>780</v>
      </c>
      <c r="U233" s="1" t="s">
        <v>35</v>
      </c>
      <c r="V233" s="1" t="s">
        <v>214</v>
      </c>
      <c r="W233" s="1" t="s">
        <v>2567</v>
      </c>
      <c r="X233" s="1" t="s">
        <v>2567</v>
      </c>
      <c r="Y233" s="3"/>
    </row>
    <row r="234" spans="1:25" hidden="1" x14ac:dyDescent="0.35">
      <c r="A234" s="1" t="s">
        <v>781</v>
      </c>
      <c r="B234" s="1" t="s">
        <v>722</v>
      </c>
      <c r="C234" s="1" t="s">
        <v>739</v>
      </c>
      <c r="D234" s="1" t="s">
        <v>740</v>
      </c>
      <c r="E234" s="1" t="s">
        <v>40</v>
      </c>
      <c r="F234" s="1" t="s">
        <v>782</v>
      </c>
      <c r="G234" s="1" t="s">
        <v>3992</v>
      </c>
      <c r="H234" s="1" t="s">
        <v>783</v>
      </c>
      <c r="I234" s="1" t="s">
        <v>23</v>
      </c>
      <c r="J234" s="1" t="s">
        <v>784</v>
      </c>
      <c r="K234" s="4" t="s">
        <v>716</v>
      </c>
      <c r="L234" s="4" t="s">
        <v>717</v>
      </c>
      <c r="M234" s="4" t="s">
        <v>718</v>
      </c>
      <c r="N234" s="1" t="s">
        <v>719</v>
      </c>
      <c r="O234" s="1" t="s">
        <v>29</v>
      </c>
      <c r="P234" s="1" t="s">
        <v>30</v>
      </c>
      <c r="Q234" s="1" t="s">
        <v>31</v>
      </c>
      <c r="R234" s="1" t="s">
        <v>785</v>
      </c>
      <c r="S234" s="1" t="s">
        <v>33</v>
      </c>
      <c r="T234" s="1" t="s">
        <v>786</v>
      </c>
      <c r="U234" s="1" t="s">
        <v>35</v>
      </c>
      <c r="V234" s="1" t="s">
        <v>214</v>
      </c>
      <c r="W234" s="1" t="s">
        <v>2567</v>
      </c>
      <c r="X234" s="1" t="s">
        <v>2567</v>
      </c>
      <c r="Y234" s="3"/>
    </row>
    <row r="235" spans="1:25" hidden="1" x14ac:dyDescent="0.35">
      <c r="A235" s="1" t="s">
        <v>787</v>
      </c>
      <c r="B235" s="1" t="s">
        <v>722</v>
      </c>
      <c r="C235" s="1" t="s">
        <v>739</v>
      </c>
      <c r="D235" s="1" t="s">
        <v>740</v>
      </c>
      <c r="E235" s="1" t="s">
        <v>40</v>
      </c>
      <c r="F235" s="1" t="s">
        <v>788</v>
      </c>
      <c r="G235" s="1" t="s">
        <v>3990</v>
      </c>
      <c r="H235" s="1" t="s">
        <v>789</v>
      </c>
      <c r="I235" s="1" t="s">
        <v>23</v>
      </c>
      <c r="J235" s="1" t="s">
        <v>790</v>
      </c>
      <c r="K235" s="4" t="s">
        <v>716</v>
      </c>
      <c r="L235" s="4" t="s">
        <v>717</v>
      </c>
      <c r="M235" s="4" t="s">
        <v>718</v>
      </c>
      <c r="N235" s="1" t="s">
        <v>719</v>
      </c>
      <c r="O235" s="1" t="s">
        <v>29</v>
      </c>
      <c r="P235" s="1" t="s">
        <v>30</v>
      </c>
      <c r="Q235" s="1" t="s">
        <v>31</v>
      </c>
      <c r="R235" s="1" t="s">
        <v>791</v>
      </c>
      <c r="S235" s="1" t="s">
        <v>33</v>
      </c>
      <c r="T235" s="1" t="s">
        <v>792</v>
      </c>
      <c r="U235" s="1" t="s">
        <v>35</v>
      </c>
      <c r="V235" s="1" t="s">
        <v>214</v>
      </c>
      <c r="W235" s="1" t="s">
        <v>2567</v>
      </c>
      <c r="X235" s="1" t="s">
        <v>2567</v>
      </c>
      <c r="Y235" s="3"/>
    </row>
    <row r="236" spans="1:25" hidden="1" x14ac:dyDescent="0.35">
      <c r="A236" s="1" t="s">
        <v>793</v>
      </c>
      <c r="B236" s="1" t="s">
        <v>802</v>
      </c>
      <c r="C236" s="1" t="s">
        <v>803</v>
      </c>
      <c r="D236" s="1" t="s">
        <v>804</v>
      </c>
      <c r="E236" s="1" t="s">
        <v>40</v>
      </c>
      <c r="F236" s="1" t="s">
        <v>794</v>
      </c>
      <c r="G236" s="1" t="s">
        <v>3990</v>
      </c>
      <c r="H236" s="1" t="s">
        <v>795</v>
      </c>
      <c r="I236" s="1" t="s">
        <v>23</v>
      </c>
      <c r="J236" s="1" t="s">
        <v>796</v>
      </c>
      <c r="K236" s="4" t="s">
        <v>797</v>
      </c>
      <c r="L236" s="4" t="s">
        <v>798</v>
      </c>
      <c r="M236" s="4" t="s">
        <v>799</v>
      </c>
      <c r="N236" s="1" t="s">
        <v>28</v>
      </c>
      <c r="O236" s="1" t="s">
        <v>29</v>
      </c>
      <c r="P236" s="1" t="s">
        <v>30</v>
      </c>
      <c r="Q236" s="1" t="s">
        <v>31</v>
      </c>
      <c r="R236" s="1" t="s">
        <v>800</v>
      </c>
      <c r="S236" s="1" t="s">
        <v>33</v>
      </c>
      <c r="T236" s="1" t="s">
        <v>801</v>
      </c>
      <c r="U236" s="1" t="s">
        <v>35</v>
      </c>
      <c r="V236" s="1" t="s">
        <v>457</v>
      </c>
      <c r="W236" s="1" t="s">
        <v>2540</v>
      </c>
      <c r="X236" s="1" t="s">
        <v>2567</v>
      </c>
      <c r="Y236" s="3"/>
    </row>
    <row r="237" spans="1:25" hidden="1" x14ac:dyDescent="0.35">
      <c r="A237" s="1" t="s">
        <v>805</v>
      </c>
      <c r="B237" s="1" t="s">
        <v>802</v>
      </c>
      <c r="C237" s="1" t="s">
        <v>3895</v>
      </c>
      <c r="D237" s="1" t="s">
        <v>3896</v>
      </c>
      <c r="E237" s="1" t="s">
        <v>40</v>
      </c>
      <c r="F237" s="1" t="s">
        <v>806</v>
      </c>
      <c r="G237" s="1" t="s">
        <v>3992</v>
      </c>
      <c r="H237" s="1" t="s">
        <v>807</v>
      </c>
      <c r="I237" s="1" t="s">
        <v>23</v>
      </c>
      <c r="J237" s="1" t="s">
        <v>808</v>
      </c>
      <c r="K237" s="4" t="s">
        <v>797</v>
      </c>
      <c r="L237" s="4" t="s">
        <v>798</v>
      </c>
      <c r="M237" s="4" t="s">
        <v>799</v>
      </c>
      <c r="N237" s="1" t="s">
        <v>28</v>
      </c>
      <c r="O237" s="1" t="s">
        <v>29</v>
      </c>
      <c r="P237" s="1" t="s">
        <v>30</v>
      </c>
      <c r="Q237" s="1" t="s">
        <v>31</v>
      </c>
      <c r="R237" s="1" t="s">
        <v>809</v>
      </c>
      <c r="S237" s="1" t="s">
        <v>33</v>
      </c>
      <c r="T237" s="1" t="s">
        <v>810</v>
      </c>
      <c r="U237" s="1" t="s">
        <v>35</v>
      </c>
      <c r="V237" s="1" t="s">
        <v>457</v>
      </c>
      <c r="W237" s="1" t="s">
        <v>2540</v>
      </c>
      <c r="X237" s="1" t="s">
        <v>2567</v>
      </c>
      <c r="Y237" s="3"/>
    </row>
    <row r="238" spans="1:25" hidden="1" x14ac:dyDescent="0.35">
      <c r="A238" s="1" t="s">
        <v>817</v>
      </c>
      <c r="B238" s="1" t="s">
        <v>802</v>
      </c>
      <c r="C238" s="1" t="s">
        <v>3893</v>
      </c>
      <c r="D238" s="1" t="s">
        <v>3894</v>
      </c>
      <c r="E238" s="1" t="s">
        <v>40</v>
      </c>
      <c r="F238" s="1" t="s">
        <v>818</v>
      </c>
      <c r="G238" s="1" t="s">
        <v>3992</v>
      </c>
      <c r="H238" s="1" t="s">
        <v>819</v>
      </c>
      <c r="I238" s="1" t="s">
        <v>23</v>
      </c>
      <c r="J238" s="1" t="s">
        <v>820</v>
      </c>
      <c r="K238" s="4" t="s">
        <v>797</v>
      </c>
      <c r="L238" s="4" t="s">
        <v>798</v>
      </c>
      <c r="M238" s="4" t="s">
        <v>799</v>
      </c>
      <c r="N238" s="1" t="s">
        <v>28</v>
      </c>
      <c r="O238" s="1" t="s">
        <v>29</v>
      </c>
      <c r="P238" s="1" t="s">
        <v>30</v>
      </c>
      <c r="Q238" s="1" t="s">
        <v>31</v>
      </c>
      <c r="R238" s="1" t="s">
        <v>821</v>
      </c>
      <c r="S238" s="1" t="s">
        <v>33</v>
      </c>
      <c r="T238" s="1" t="s">
        <v>822</v>
      </c>
      <c r="U238" s="1" t="s">
        <v>35</v>
      </c>
      <c r="V238" s="1" t="s">
        <v>457</v>
      </c>
      <c r="W238" s="1" t="s">
        <v>2540</v>
      </c>
      <c r="X238" s="1" t="s">
        <v>2567</v>
      </c>
      <c r="Y238" s="3"/>
    </row>
    <row r="239" spans="1:25" s="5" customFormat="1" hidden="1" x14ac:dyDescent="0.35">
      <c r="A239" s="5" t="s">
        <v>823</v>
      </c>
      <c r="B239" s="5" t="s">
        <v>802</v>
      </c>
      <c r="C239" s="5" t="s">
        <v>3907</v>
      </c>
      <c r="D239" s="5" t="s">
        <v>3908</v>
      </c>
      <c r="E239" s="5" t="s">
        <v>40</v>
      </c>
      <c r="F239" s="5" t="s">
        <v>824</v>
      </c>
      <c r="G239" s="1" t="s">
        <v>3992</v>
      </c>
      <c r="H239" s="5" t="s">
        <v>825</v>
      </c>
      <c r="I239" s="5" t="s">
        <v>23</v>
      </c>
      <c r="J239" s="5" t="s">
        <v>826</v>
      </c>
      <c r="K239" s="16" t="s">
        <v>797</v>
      </c>
      <c r="L239" s="16" t="s">
        <v>798</v>
      </c>
      <c r="M239" s="16" t="s">
        <v>827</v>
      </c>
      <c r="N239" s="5" t="s">
        <v>28</v>
      </c>
      <c r="O239" s="5" t="s">
        <v>29</v>
      </c>
      <c r="P239" s="5" t="s">
        <v>30</v>
      </c>
      <c r="Q239" s="5" t="s">
        <v>31</v>
      </c>
      <c r="R239" s="5" t="s">
        <v>828</v>
      </c>
      <c r="S239" s="5" t="s">
        <v>33</v>
      </c>
      <c r="T239" s="5" t="s">
        <v>829</v>
      </c>
      <c r="U239" s="5" t="s">
        <v>35</v>
      </c>
      <c r="V239" s="5" t="s">
        <v>457</v>
      </c>
      <c r="W239" s="5" t="s">
        <v>2540</v>
      </c>
      <c r="X239" s="5" t="s">
        <v>2567</v>
      </c>
    </row>
    <row r="240" spans="1:25" s="5" customFormat="1" hidden="1" x14ac:dyDescent="0.35">
      <c r="A240" s="5" t="s">
        <v>830</v>
      </c>
      <c r="B240" s="5" t="s">
        <v>802</v>
      </c>
      <c r="C240" s="5" t="s">
        <v>3907</v>
      </c>
      <c r="D240" s="5" t="s">
        <v>3908</v>
      </c>
      <c r="E240" s="5" t="s">
        <v>40</v>
      </c>
      <c r="F240" s="5" t="s">
        <v>831</v>
      </c>
      <c r="G240" s="1" t="s">
        <v>3992</v>
      </c>
      <c r="H240" s="5" t="s">
        <v>832</v>
      </c>
      <c r="I240" s="5" t="s">
        <v>23</v>
      </c>
      <c r="J240" s="5" t="s">
        <v>833</v>
      </c>
      <c r="K240" s="16" t="s">
        <v>797</v>
      </c>
      <c r="L240" s="16" t="s">
        <v>798</v>
      </c>
      <c r="M240" s="16" t="s">
        <v>799</v>
      </c>
      <c r="N240" s="5" t="s">
        <v>28</v>
      </c>
      <c r="O240" s="5" t="s">
        <v>29</v>
      </c>
      <c r="P240" s="5" t="s">
        <v>30</v>
      </c>
      <c r="Q240" s="5" t="s">
        <v>31</v>
      </c>
      <c r="R240" s="5" t="s">
        <v>834</v>
      </c>
      <c r="S240" s="5" t="s">
        <v>33</v>
      </c>
      <c r="T240" s="5" t="s">
        <v>835</v>
      </c>
      <c r="U240" s="5" t="s">
        <v>35</v>
      </c>
      <c r="V240" s="5" t="s">
        <v>457</v>
      </c>
      <c r="W240" s="5" t="s">
        <v>2540</v>
      </c>
      <c r="X240" s="5" t="s">
        <v>2567</v>
      </c>
    </row>
    <row r="241" spans="1:24" s="5" customFormat="1" hidden="1" x14ac:dyDescent="0.35">
      <c r="A241" s="5" t="s">
        <v>836</v>
      </c>
      <c r="B241" s="5" t="s">
        <v>802</v>
      </c>
      <c r="C241" s="5" t="s">
        <v>3907</v>
      </c>
      <c r="D241" s="5" t="s">
        <v>3908</v>
      </c>
      <c r="E241" s="5" t="s">
        <v>40</v>
      </c>
      <c r="F241" s="5" t="s">
        <v>837</v>
      </c>
      <c r="G241" s="1" t="s">
        <v>3992</v>
      </c>
      <c r="H241" s="5" t="s">
        <v>838</v>
      </c>
      <c r="I241" s="5" t="s">
        <v>23</v>
      </c>
      <c r="J241" s="5" t="s">
        <v>839</v>
      </c>
      <c r="K241" s="16" t="s">
        <v>797</v>
      </c>
      <c r="L241" s="16" t="s">
        <v>798</v>
      </c>
      <c r="M241" s="16" t="s">
        <v>799</v>
      </c>
      <c r="N241" s="5" t="s">
        <v>28</v>
      </c>
      <c r="O241" s="5" t="s">
        <v>29</v>
      </c>
      <c r="P241" s="5" t="s">
        <v>30</v>
      </c>
      <c r="Q241" s="5" t="s">
        <v>31</v>
      </c>
      <c r="R241" s="5" t="s">
        <v>840</v>
      </c>
      <c r="S241" s="5" t="s">
        <v>33</v>
      </c>
      <c r="T241" s="5" t="s">
        <v>841</v>
      </c>
      <c r="U241" s="5" t="s">
        <v>35</v>
      </c>
      <c r="V241" s="5" t="s">
        <v>457</v>
      </c>
      <c r="W241" s="5" t="s">
        <v>2540</v>
      </c>
      <c r="X241" s="5" t="s">
        <v>2567</v>
      </c>
    </row>
    <row r="242" spans="1:24" s="5" customFormat="1" hidden="1" x14ac:dyDescent="0.35">
      <c r="A242" s="5" t="s">
        <v>842</v>
      </c>
      <c r="B242" s="5" t="s">
        <v>802</v>
      </c>
      <c r="C242" s="5" t="s">
        <v>3909</v>
      </c>
      <c r="D242" s="5" t="s">
        <v>3910</v>
      </c>
      <c r="E242" s="5" t="s">
        <v>40</v>
      </c>
      <c r="F242" s="5" t="s">
        <v>843</v>
      </c>
      <c r="G242" s="1" t="s">
        <v>3992</v>
      </c>
      <c r="H242" s="5" t="s">
        <v>844</v>
      </c>
      <c r="I242" s="5" t="s">
        <v>23</v>
      </c>
      <c r="J242" s="5" t="s">
        <v>845</v>
      </c>
      <c r="K242" s="16" t="s">
        <v>797</v>
      </c>
      <c r="L242" s="16" t="s">
        <v>798</v>
      </c>
      <c r="M242" s="16" t="s">
        <v>799</v>
      </c>
      <c r="N242" s="5" t="s">
        <v>28</v>
      </c>
      <c r="O242" s="5" t="s">
        <v>29</v>
      </c>
      <c r="P242" s="5" t="s">
        <v>30</v>
      </c>
      <c r="Q242" s="5" t="s">
        <v>31</v>
      </c>
      <c r="R242" s="5" t="s">
        <v>846</v>
      </c>
      <c r="S242" s="5" t="s">
        <v>33</v>
      </c>
      <c r="T242" s="5" t="s">
        <v>847</v>
      </c>
      <c r="U242" s="5" t="s">
        <v>35</v>
      </c>
      <c r="V242" s="5" t="s">
        <v>457</v>
      </c>
      <c r="W242" s="5" t="s">
        <v>2540</v>
      </c>
      <c r="X242" s="5" t="s">
        <v>2567</v>
      </c>
    </row>
    <row r="243" spans="1:24" s="5" customFormat="1" hidden="1" x14ac:dyDescent="0.35">
      <c r="A243" s="5" t="s">
        <v>848</v>
      </c>
      <c r="B243" s="5" t="s">
        <v>802</v>
      </c>
      <c r="C243" s="5" t="s">
        <v>3911</v>
      </c>
      <c r="D243" s="5" t="s">
        <v>3912</v>
      </c>
      <c r="E243" s="5" t="s">
        <v>40</v>
      </c>
      <c r="F243" s="5" t="s">
        <v>849</v>
      </c>
      <c r="G243" s="1" t="s">
        <v>3992</v>
      </c>
      <c r="H243" s="5" t="s">
        <v>850</v>
      </c>
      <c r="I243" s="5" t="s">
        <v>23</v>
      </c>
      <c r="J243" s="5" t="s">
        <v>851</v>
      </c>
      <c r="K243" s="16" t="s">
        <v>797</v>
      </c>
      <c r="L243" s="16" t="s">
        <v>798</v>
      </c>
      <c r="M243" s="16" t="s">
        <v>799</v>
      </c>
      <c r="N243" s="5" t="s">
        <v>28</v>
      </c>
      <c r="O243" s="5" t="s">
        <v>29</v>
      </c>
      <c r="P243" s="5" t="s">
        <v>30</v>
      </c>
      <c r="Q243" s="5" t="s">
        <v>31</v>
      </c>
      <c r="R243" s="5" t="s">
        <v>852</v>
      </c>
      <c r="S243" s="5" t="s">
        <v>33</v>
      </c>
      <c r="T243" s="5" t="s">
        <v>853</v>
      </c>
      <c r="U243" s="5" t="s">
        <v>35</v>
      </c>
      <c r="V243" s="5" t="s">
        <v>457</v>
      </c>
      <c r="W243" s="5" t="s">
        <v>2540</v>
      </c>
      <c r="X243" s="5" t="s">
        <v>2567</v>
      </c>
    </row>
    <row r="244" spans="1:24" s="5" customFormat="1" hidden="1" x14ac:dyDescent="0.35">
      <c r="A244" s="5" t="s">
        <v>854</v>
      </c>
      <c r="B244" s="5" t="s">
        <v>802</v>
      </c>
      <c r="C244" s="5" t="s">
        <v>3911</v>
      </c>
      <c r="D244" s="5" t="s">
        <v>3912</v>
      </c>
      <c r="E244" s="5" t="s">
        <v>40</v>
      </c>
      <c r="F244" s="5" t="s">
        <v>855</v>
      </c>
      <c r="G244" s="1" t="s">
        <v>3992</v>
      </c>
      <c r="H244" s="5" t="s">
        <v>856</v>
      </c>
      <c r="I244" s="5" t="s">
        <v>23</v>
      </c>
      <c r="J244" s="5" t="s">
        <v>857</v>
      </c>
      <c r="K244" s="16" t="s">
        <v>797</v>
      </c>
      <c r="L244" s="16" t="s">
        <v>798</v>
      </c>
      <c r="M244" s="16" t="s">
        <v>799</v>
      </c>
      <c r="N244" s="5" t="s">
        <v>28</v>
      </c>
      <c r="O244" s="5" t="s">
        <v>29</v>
      </c>
      <c r="P244" s="5" t="s">
        <v>30</v>
      </c>
      <c r="Q244" s="5" t="s">
        <v>31</v>
      </c>
      <c r="R244" s="5" t="s">
        <v>858</v>
      </c>
      <c r="S244" s="5" t="s">
        <v>33</v>
      </c>
      <c r="T244" s="5" t="s">
        <v>859</v>
      </c>
      <c r="U244" s="5" t="s">
        <v>35</v>
      </c>
      <c r="V244" s="5" t="s">
        <v>457</v>
      </c>
      <c r="W244" s="5" t="s">
        <v>2540</v>
      </c>
      <c r="X244" s="5" t="s">
        <v>2567</v>
      </c>
    </row>
    <row r="245" spans="1:24" s="5" customFormat="1" hidden="1" x14ac:dyDescent="0.35">
      <c r="A245" s="5" t="s">
        <v>860</v>
      </c>
      <c r="B245" s="5" t="s">
        <v>802</v>
      </c>
      <c r="C245" s="5" t="s">
        <v>3913</v>
      </c>
      <c r="D245" s="5" t="s">
        <v>3914</v>
      </c>
      <c r="E245" s="5" t="s">
        <v>40</v>
      </c>
      <c r="F245" s="5" t="s">
        <v>861</v>
      </c>
      <c r="G245" s="1" t="s">
        <v>3992</v>
      </c>
      <c r="H245" s="5" t="s">
        <v>862</v>
      </c>
      <c r="I245" s="5" t="s">
        <v>23</v>
      </c>
      <c r="J245" s="5" t="s">
        <v>863</v>
      </c>
      <c r="K245" s="16" t="s">
        <v>797</v>
      </c>
      <c r="L245" s="16" t="s">
        <v>798</v>
      </c>
      <c r="M245" s="16" t="s">
        <v>799</v>
      </c>
      <c r="N245" s="5" t="s">
        <v>28</v>
      </c>
      <c r="O245" s="5" t="s">
        <v>29</v>
      </c>
      <c r="P245" s="5" t="s">
        <v>30</v>
      </c>
      <c r="Q245" s="5" t="s">
        <v>31</v>
      </c>
      <c r="R245" s="5" t="s">
        <v>864</v>
      </c>
      <c r="S245" s="5" t="s">
        <v>33</v>
      </c>
      <c r="T245" s="5" t="s">
        <v>865</v>
      </c>
      <c r="U245" s="5" t="s">
        <v>35</v>
      </c>
      <c r="V245" s="5" t="s">
        <v>457</v>
      </c>
      <c r="W245" s="5" t="s">
        <v>2540</v>
      </c>
      <c r="X245" s="5" t="s">
        <v>2567</v>
      </c>
    </row>
    <row r="246" spans="1:24" s="5" customFormat="1" hidden="1" x14ac:dyDescent="0.35">
      <c r="A246" s="5" t="s">
        <v>866</v>
      </c>
      <c r="B246" s="5" t="s">
        <v>802</v>
      </c>
      <c r="C246" s="5" t="s">
        <v>3915</v>
      </c>
      <c r="D246" s="5" t="s">
        <v>3916</v>
      </c>
      <c r="E246" s="5" t="s">
        <v>40</v>
      </c>
      <c r="F246" s="5" t="s">
        <v>867</v>
      </c>
      <c r="G246" s="1" t="s">
        <v>3992</v>
      </c>
      <c r="H246" s="5" t="s">
        <v>868</v>
      </c>
      <c r="I246" s="5" t="s">
        <v>23</v>
      </c>
      <c r="J246" s="5" t="s">
        <v>869</v>
      </c>
      <c r="K246" s="16" t="s">
        <v>797</v>
      </c>
      <c r="L246" s="16" t="s">
        <v>798</v>
      </c>
      <c r="M246" s="16" t="s">
        <v>799</v>
      </c>
      <c r="N246" s="5" t="s">
        <v>28</v>
      </c>
      <c r="O246" s="5" t="s">
        <v>29</v>
      </c>
      <c r="P246" s="5" t="s">
        <v>30</v>
      </c>
      <c r="Q246" s="5" t="s">
        <v>31</v>
      </c>
      <c r="R246" s="5" t="s">
        <v>870</v>
      </c>
      <c r="S246" s="5" t="s">
        <v>33</v>
      </c>
      <c r="T246" s="5" t="s">
        <v>871</v>
      </c>
      <c r="U246" s="5" t="s">
        <v>35</v>
      </c>
      <c r="V246" s="5" t="s">
        <v>457</v>
      </c>
      <c r="W246" s="5" t="s">
        <v>2540</v>
      </c>
      <c r="X246" s="5" t="s">
        <v>2567</v>
      </c>
    </row>
    <row r="247" spans="1:24" s="5" customFormat="1" hidden="1" x14ac:dyDescent="0.35">
      <c r="A247" s="5" t="s">
        <v>872</v>
      </c>
      <c r="B247" s="5" t="s">
        <v>802</v>
      </c>
      <c r="C247" s="5" t="s">
        <v>3893</v>
      </c>
      <c r="D247" s="5" t="s">
        <v>3894</v>
      </c>
      <c r="E247" s="5" t="s">
        <v>40</v>
      </c>
      <c r="F247" s="5" t="s">
        <v>873</v>
      </c>
      <c r="G247" s="1" t="s">
        <v>3992</v>
      </c>
      <c r="H247" s="5" t="s">
        <v>874</v>
      </c>
      <c r="I247" s="5" t="s">
        <v>23</v>
      </c>
      <c r="J247" s="5" t="s">
        <v>875</v>
      </c>
      <c r="K247" s="16" t="s">
        <v>797</v>
      </c>
      <c r="L247" s="16" t="s">
        <v>798</v>
      </c>
      <c r="M247" s="16" t="s">
        <v>799</v>
      </c>
      <c r="N247" s="5" t="s">
        <v>28</v>
      </c>
      <c r="O247" s="5" t="s">
        <v>29</v>
      </c>
      <c r="P247" s="5" t="s">
        <v>30</v>
      </c>
      <c r="Q247" s="5" t="s">
        <v>31</v>
      </c>
      <c r="R247" s="5" t="s">
        <v>876</v>
      </c>
      <c r="S247" s="5" t="s">
        <v>33</v>
      </c>
      <c r="T247" s="5" t="s">
        <v>877</v>
      </c>
      <c r="U247" s="5" t="s">
        <v>35</v>
      </c>
      <c r="V247" s="5" t="s">
        <v>457</v>
      </c>
      <c r="W247" s="5" t="s">
        <v>2540</v>
      </c>
      <c r="X247" s="5" t="s">
        <v>2567</v>
      </c>
    </row>
    <row r="248" spans="1:24" s="5" customFormat="1" hidden="1" x14ac:dyDescent="0.35">
      <c r="A248" s="5" t="s">
        <v>878</v>
      </c>
      <c r="B248" s="5" t="s">
        <v>802</v>
      </c>
      <c r="C248" s="5" t="s">
        <v>803</v>
      </c>
      <c r="D248" s="5" t="s">
        <v>804</v>
      </c>
      <c r="E248" s="5" t="s">
        <v>40</v>
      </c>
      <c r="F248" s="5" t="s">
        <v>879</v>
      </c>
      <c r="G248" s="1" t="s">
        <v>3992</v>
      </c>
      <c r="H248" s="5" t="s">
        <v>880</v>
      </c>
      <c r="I248" s="5" t="s">
        <v>23</v>
      </c>
      <c r="J248" s="5" t="s">
        <v>881</v>
      </c>
      <c r="K248" s="16" t="s">
        <v>797</v>
      </c>
      <c r="L248" s="16" t="s">
        <v>798</v>
      </c>
      <c r="M248" s="16" t="s">
        <v>799</v>
      </c>
      <c r="N248" s="5" t="s">
        <v>28</v>
      </c>
      <c r="O248" s="5" t="s">
        <v>29</v>
      </c>
      <c r="P248" s="5" t="s">
        <v>30</v>
      </c>
      <c r="Q248" s="5" t="s">
        <v>31</v>
      </c>
      <c r="R248" s="5" t="s">
        <v>882</v>
      </c>
      <c r="S248" s="5" t="s">
        <v>33</v>
      </c>
      <c r="T248" s="5" t="s">
        <v>883</v>
      </c>
      <c r="U248" s="5" t="s">
        <v>35</v>
      </c>
      <c r="V248" s="5" t="s">
        <v>457</v>
      </c>
      <c r="W248" s="5" t="s">
        <v>2540</v>
      </c>
      <c r="X248" s="5" t="s">
        <v>2567</v>
      </c>
    </row>
    <row r="249" spans="1:24" s="5" customFormat="1" hidden="1" x14ac:dyDescent="0.35">
      <c r="A249" s="5" t="s">
        <v>884</v>
      </c>
      <c r="B249" s="5" t="s">
        <v>802</v>
      </c>
      <c r="C249" s="5" t="s">
        <v>803</v>
      </c>
      <c r="D249" s="5" t="s">
        <v>804</v>
      </c>
      <c r="E249" s="5" t="s">
        <v>40</v>
      </c>
      <c r="F249" s="5" t="s">
        <v>885</v>
      </c>
      <c r="G249" s="1" t="s">
        <v>3992</v>
      </c>
      <c r="H249" s="5" t="s">
        <v>886</v>
      </c>
      <c r="I249" s="5" t="s">
        <v>23</v>
      </c>
      <c r="J249" s="5" t="s">
        <v>887</v>
      </c>
      <c r="K249" s="16" t="s">
        <v>797</v>
      </c>
      <c r="L249" s="16" t="s">
        <v>798</v>
      </c>
      <c r="M249" s="16" t="s">
        <v>799</v>
      </c>
      <c r="N249" s="5" t="s">
        <v>28</v>
      </c>
      <c r="O249" s="5" t="s">
        <v>29</v>
      </c>
      <c r="P249" s="5" t="s">
        <v>30</v>
      </c>
      <c r="Q249" s="5" t="s">
        <v>31</v>
      </c>
      <c r="R249" s="5" t="s">
        <v>888</v>
      </c>
      <c r="S249" s="5" t="s">
        <v>33</v>
      </c>
      <c r="T249" s="5" t="s">
        <v>889</v>
      </c>
      <c r="U249" s="5" t="s">
        <v>35</v>
      </c>
      <c r="V249" s="5" t="s">
        <v>457</v>
      </c>
      <c r="W249" s="5" t="s">
        <v>2540</v>
      </c>
      <c r="X249" s="5" t="s">
        <v>2567</v>
      </c>
    </row>
    <row r="250" spans="1:24" s="5" customFormat="1" hidden="1" x14ac:dyDescent="0.35">
      <c r="A250" s="5" t="s">
        <v>890</v>
      </c>
      <c r="B250" s="5" t="s">
        <v>802</v>
      </c>
      <c r="C250" s="5" t="s">
        <v>3917</v>
      </c>
      <c r="D250" s="5" t="s">
        <v>3918</v>
      </c>
      <c r="E250" s="5" t="s">
        <v>40</v>
      </c>
      <c r="F250" s="5" t="s">
        <v>891</v>
      </c>
      <c r="G250" s="1" t="s">
        <v>3992</v>
      </c>
      <c r="H250" s="5" t="s">
        <v>892</v>
      </c>
      <c r="I250" s="5" t="s">
        <v>23</v>
      </c>
      <c r="J250" s="5" t="s">
        <v>893</v>
      </c>
      <c r="K250" s="16" t="s">
        <v>797</v>
      </c>
      <c r="L250" s="16" t="s">
        <v>798</v>
      </c>
      <c r="M250" s="16" t="s">
        <v>799</v>
      </c>
      <c r="N250" s="5" t="s">
        <v>28</v>
      </c>
      <c r="O250" s="5" t="s">
        <v>29</v>
      </c>
      <c r="P250" s="5" t="s">
        <v>30</v>
      </c>
      <c r="Q250" s="5" t="s">
        <v>31</v>
      </c>
      <c r="R250" s="5" t="s">
        <v>894</v>
      </c>
      <c r="S250" s="5" t="s">
        <v>33</v>
      </c>
      <c r="T250" s="5" t="s">
        <v>895</v>
      </c>
      <c r="U250" s="5" t="s">
        <v>35</v>
      </c>
      <c r="V250" s="5" t="s">
        <v>457</v>
      </c>
      <c r="W250" s="5" t="s">
        <v>2540</v>
      </c>
      <c r="X250" s="5" t="s">
        <v>2567</v>
      </c>
    </row>
    <row r="251" spans="1:24" s="5" customFormat="1" hidden="1" x14ac:dyDescent="0.35">
      <c r="A251" s="5" t="s">
        <v>896</v>
      </c>
      <c r="B251" s="5" t="s">
        <v>802</v>
      </c>
      <c r="C251" s="5" t="s">
        <v>3917</v>
      </c>
      <c r="D251" s="5" t="s">
        <v>3918</v>
      </c>
      <c r="E251" s="5" t="s">
        <v>40</v>
      </c>
      <c r="F251" s="5" t="s">
        <v>897</v>
      </c>
      <c r="G251" s="1" t="s">
        <v>3992</v>
      </c>
      <c r="H251" s="5" t="s">
        <v>898</v>
      </c>
      <c r="I251" s="5" t="s">
        <v>23</v>
      </c>
      <c r="J251" s="5" t="s">
        <v>899</v>
      </c>
      <c r="K251" s="16" t="s">
        <v>797</v>
      </c>
      <c r="L251" s="16" t="s">
        <v>798</v>
      </c>
      <c r="M251" s="16" t="s">
        <v>799</v>
      </c>
      <c r="N251" s="5" t="s">
        <v>28</v>
      </c>
      <c r="O251" s="5" t="s">
        <v>29</v>
      </c>
      <c r="P251" s="5" t="s">
        <v>30</v>
      </c>
      <c r="Q251" s="5" t="s">
        <v>31</v>
      </c>
      <c r="R251" s="5" t="s">
        <v>900</v>
      </c>
      <c r="S251" s="5" t="s">
        <v>33</v>
      </c>
      <c r="T251" s="5" t="s">
        <v>901</v>
      </c>
      <c r="U251" s="5" t="s">
        <v>35</v>
      </c>
      <c r="V251" s="5" t="s">
        <v>457</v>
      </c>
      <c r="W251" s="5" t="s">
        <v>2540</v>
      </c>
      <c r="X251" s="5" t="s">
        <v>2567</v>
      </c>
    </row>
    <row r="252" spans="1:24" s="5" customFormat="1" hidden="1" x14ac:dyDescent="0.35">
      <c r="A252" s="5" t="s">
        <v>902</v>
      </c>
      <c r="B252" s="5" t="s">
        <v>802</v>
      </c>
      <c r="C252" s="5" t="s">
        <v>3917</v>
      </c>
      <c r="D252" s="5" t="s">
        <v>3918</v>
      </c>
      <c r="E252" s="5" t="s">
        <v>40</v>
      </c>
      <c r="F252" s="5" t="s">
        <v>903</v>
      </c>
      <c r="G252" s="1" t="s">
        <v>3992</v>
      </c>
      <c r="H252" s="5" t="s">
        <v>904</v>
      </c>
      <c r="I252" s="5" t="s">
        <v>23</v>
      </c>
      <c r="J252" s="5" t="s">
        <v>905</v>
      </c>
      <c r="K252" s="16" t="s">
        <v>797</v>
      </c>
      <c r="L252" s="16" t="s">
        <v>798</v>
      </c>
      <c r="M252" s="16" t="s">
        <v>799</v>
      </c>
      <c r="N252" s="5" t="s">
        <v>28</v>
      </c>
      <c r="O252" s="5" t="s">
        <v>29</v>
      </c>
      <c r="P252" s="5" t="s">
        <v>30</v>
      </c>
      <c r="Q252" s="5" t="s">
        <v>31</v>
      </c>
      <c r="R252" s="5" t="s">
        <v>906</v>
      </c>
      <c r="S252" s="5" t="s">
        <v>33</v>
      </c>
      <c r="T252" s="5" t="s">
        <v>907</v>
      </c>
      <c r="U252" s="5" t="s">
        <v>35</v>
      </c>
      <c r="V252" s="5" t="s">
        <v>457</v>
      </c>
      <c r="W252" s="5" t="s">
        <v>2540</v>
      </c>
      <c r="X252" s="5" t="s">
        <v>2567</v>
      </c>
    </row>
    <row r="253" spans="1:24" s="5" customFormat="1" hidden="1" x14ac:dyDescent="0.35">
      <c r="A253" s="5" t="s">
        <v>908</v>
      </c>
      <c r="B253" s="5" t="s">
        <v>802</v>
      </c>
      <c r="C253" s="5" t="s">
        <v>3917</v>
      </c>
      <c r="D253" s="5" t="s">
        <v>3918</v>
      </c>
      <c r="E253" s="5" t="s">
        <v>40</v>
      </c>
      <c r="F253" s="5" t="s">
        <v>909</v>
      </c>
      <c r="G253" s="1" t="s">
        <v>3992</v>
      </c>
      <c r="H253" s="5" t="s">
        <v>910</v>
      </c>
      <c r="I253" s="5" t="s">
        <v>23</v>
      </c>
      <c r="J253" s="5" t="s">
        <v>911</v>
      </c>
      <c r="K253" s="16" t="s">
        <v>797</v>
      </c>
      <c r="L253" s="16" t="s">
        <v>798</v>
      </c>
      <c r="M253" s="16" t="s">
        <v>799</v>
      </c>
      <c r="N253" s="5" t="s">
        <v>28</v>
      </c>
      <c r="O253" s="5" t="s">
        <v>29</v>
      </c>
      <c r="P253" s="5" t="s">
        <v>30</v>
      </c>
      <c r="Q253" s="5" t="s">
        <v>31</v>
      </c>
      <c r="R253" s="5" t="s">
        <v>912</v>
      </c>
      <c r="S253" s="5" t="s">
        <v>33</v>
      </c>
      <c r="T253" s="5" t="s">
        <v>913</v>
      </c>
      <c r="U253" s="5" t="s">
        <v>35</v>
      </c>
      <c r="V253" s="5" t="s">
        <v>457</v>
      </c>
      <c r="W253" s="5" t="s">
        <v>2540</v>
      </c>
      <c r="X253" s="5" t="s">
        <v>2567</v>
      </c>
    </row>
    <row r="254" spans="1:24" s="5" customFormat="1" hidden="1" x14ac:dyDescent="0.35">
      <c r="A254" s="5" t="s">
        <v>914</v>
      </c>
      <c r="B254" s="5" t="s">
        <v>802</v>
      </c>
      <c r="C254" s="5" t="s">
        <v>3919</v>
      </c>
      <c r="D254" s="5" t="s">
        <v>3920</v>
      </c>
      <c r="E254" s="5" t="s">
        <v>40</v>
      </c>
      <c r="F254" s="5" t="s">
        <v>915</v>
      </c>
      <c r="G254" s="1" t="s">
        <v>3992</v>
      </c>
      <c r="H254" s="5" t="s">
        <v>916</v>
      </c>
      <c r="I254" s="5" t="s">
        <v>23</v>
      </c>
      <c r="J254" s="5" t="s">
        <v>917</v>
      </c>
      <c r="K254" s="16" t="s">
        <v>797</v>
      </c>
      <c r="L254" s="16" t="s">
        <v>798</v>
      </c>
      <c r="M254" s="16" t="s">
        <v>799</v>
      </c>
      <c r="N254" s="5" t="s">
        <v>28</v>
      </c>
      <c r="O254" s="5" t="s">
        <v>29</v>
      </c>
      <c r="P254" s="5" t="s">
        <v>30</v>
      </c>
      <c r="Q254" s="5" t="s">
        <v>31</v>
      </c>
      <c r="R254" s="5" t="s">
        <v>918</v>
      </c>
      <c r="S254" s="5" t="s">
        <v>33</v>
      </c>
      <c r="T254" s="5" t="s">
        <v>919</v>
      </c>
      <c r="U254" s="5" t="s">
        <v>35</v>
      </c>
      <c r="V254" s="5" t="s">
        <v>457</v>
      </c>
      <c r="W254" s="5" t="s">
        <v>2540</v>
      </c>
      <c r="X254" s="5" t="s">
        <v>2567</v>
      </c>
    </row>
    <row r="255" spans="1:24" s="5" customFormat="1" hidden="1" x14ac:dyDescent="0.35">
      <c r="A255" s="5" t="s">
        <v>920</v>
      </c>
      <c r="B255" s="5" t="s">
        <v>802</v>
      </c>
      <c r="C255" s="5" t="s">
        <v>813</v>
      </c>
      <c r="D255" s="5" t="s">
        <v>814</v>
      </c>
      <c r="E255" s="5" t="s">
        <v>40</v>
      </c>
      <c r="F255" s="5" t="s">
        <v>921</v>
      </c>
      <c r="G255" s="1" t="s">
        <v>3992</v>
      </c>
      <c r="H255" s="5" t="s">
        <v>922</v>
      </c>
      <c r="I255" s="5" t="s">
        <v>23</v>
      </c>
      <c r="J255" s="5" t="s">
        <v>923</v>
      </c>
      <c r="K255" s="16" t="s">
        <v>797</v>
      </c>
      <c r="L255" s="16" t="s">
        <v>798</v>
      </c>
      <c r="M255" s="16" t="s">
        <v>799</v>
      </c>
      <c r="N255" s="5" t="s">
        <v>28</v>
      </c>
      <c r="O255" s="5" t="s">
        <v>29</v>
      </c>
      <c r="P255" s="5" t="s">
        <v>30</v>
      </c>
      <c r="Q255" s="5" t="s">
        <v>31</v>
      </c>
      <c r="R255" s="5" t="s">
        <v>924</v>
      </c>
      <c r="S255" s="5" t="s">
        <v>33</v>
      </c>
      <c r="T255" s="5" t="s">
        <v>925</v>
      </c>
      <c r="U255" s="5" t="s">
        <v>35</v>
      </c>
      <c r="V255" s="5" t="s">
        <v>457</v>
      </c>
      <c r="W255" s="5" t="s">
        <v>2540</v>
      </c>
      <c r="X255" s="5" t="s">
        <v>2567</v>
      </c>
    </row>
    <row r="256" spans="1:24" s="5" customFormat="1" hidden="1" x14ac:dyDescent="0.35">
      <c r="A256" s="5" t="s">
        <v>926</v>
      </c>
      <c r="B256" s="5" t="s">
        <v>802</v>
      </c>
      <c r="C256" s="5" t="s">
        <v>803</v>
      </c>
      <c r="D256" s="5" t="s">
        <v>804</v>
      </c>
      <c r="E256" s="5" t="s">
        <v>40</v>
      </c>
      <c r="F256" s="5" t="s">
        <v>927</v>
      </c>
      <c r="G256" s="1" t="s">
        <v>3992</v>
      </c>
      <c r="H256" s="5" t="s">
        <v>928</v>
      </c>
      <c r="I256" s="5" t="s">
        <v>23</v>
      </c>
      <c r="J256" s="5" t="s">
        <v>929</v>
      </c>
      <c r="K256" s="16" t="s">
        <v>797</v>
      </c>
      <c r="L256" s="16" t="s">
        <v>798</v>
      </c>
      <c r="M256" s="16" t="s">
        <v>799</v>
      </c>
      <c r="N256" s="5" t="s">
        <v>28</v>
      </c>
      <c r="O256" s="5" t="s">
        <v>29</v>
      </c>
      <c r="P256" s="5" t="s">
        <v>30</v>
      </c>
      <c r="Q256" s="5" t="s">
        <v>31</v>
      </c>
      <c r="R256" s="5" t="s">
        <v>930</v>
      </c>
      <c r="S256" s="5" t="s">
        <v>33</v>
      </c>
      <c r="T256" s="5" t="s">
        <v>931</v>
      </c>
      <c r="U256" s="5" t="s">
        <v>35</v>
      </c>
      <c r="V256" s="5" t="s">
        <v>457</v>
      </c>
      <c r="W256" s="1" t="s">
        <v>2540</v>
      </c>
      <c r="X256" s="1" t="s">
        <v>2567</v>
      </c>
    </row>
    <row r="257" spans="1:25" s="5" customFormat="1" hidden="1" x14ac:dyDescent="0.35">
      <c r="A257" s="5" t="s">
        <v>932</v>
      </c>
      <c r="B257" s="5" t="s">
        <v>802</v>
      </c>
      <c r="C257" s="5" t="s">
        <v>813</v>
      </c>
      <c r="D257" s="5" t="s">
        <v>814</v>
      </c>
      <c r="E257" s="5" t="s">
        <v>40</v>
      </c>
      <c r="F257" s="5" t="s">
        <v>933</v>
      </c>
      <c r="G257" s="1" t="s">
        <v>3992</v>
      </c>
      <c r="H257" s="5" t="s">
        <v>934</v>
      </c>
      <c r="I257" s="5" t="s">
        <v>23</v>
      </c>
      <c r="J257" s="5" t="s">
        <v>935</v>
      </c>
      <c r="K257" s="16" t="s">
        <v>797</v>
      </c>
      <c r="L257" s="16" t="s">
        <v>798</v>
      </c>
      <c r="M257" s="16" t="s">
        <v>827</v>
      </c>
      <c r="N257" s="5" t="s">
        <v>28</v>
      </c>
      <c r="O257" s="5" t="s">
        <v>29</v>
      </c>
      <c r="P257" s="5" t="s">
        <v>30</v>
      </c>
      <c r="Q257" s="5" t="s">
        <v>31</v>
      </c>
      <c r="R257" s="5" t="s">
        <v>936</v>
      </c>
      <c r="S257" s="5" t="s">
        <v>33</v>
      </c>
      <c r="T257" s="5" t="s">
        <v>937</v>
      </c>
      <c r="U257" s="5" t="s">
        <v>35</v>
      </c>
      <c r="V257" s="5" t="s">
        <v>457</v>
      </c>
      <c r="W257" s="1" t="s">
        <v>2540</v>
      </c>
      <c r="X257" s="1" t="s">
        <v>2567</v>
      </c>
    </row>
    <row r="258" spans="1:25" s="5" customFormat="1" hidden="1" x14ac:dyDescent="0.35">
      <c r="A258" s="5" t="s">
        <v>938</v>
      </c>
      <c r="B258" s="5" t="s">
        <v>802</v>
      </c>
      <c r="C258" s="5" t="s">
        <v>813</v>
      </c>
      <c r="D258" s="5" t="s">
        <v>814</v>
      </c>
      <c r="E258" s="5" t="s">
        <v>40</v>
      </c>
      <c r="F258" s="5" t="s">
        <v>939</v>
      </c>
      <c r="G258" s="1" t="s">
        <v>3992</v>
      </c>
      <c r="H258" s="5" t="s">
        <v>940</v>
      </c>
      <c r="I258" s="5" t="s">
        <v>23</v>
      </c>
      <c r="J258" s="5" t="s">
        <v>941</v>
      </c>
      <c r="K258" s="16" t="s">
        <v>797</v>
      </c>
      <c r="L258" s="16" t="s">
        <v>798</v>
      </c>
      <c r="M258" s="16" t="s">
        <v>799</v>
      </c>
      <c r="N258" s="5" t="s">
        <v>28</v>
      </c>
      <c r="O258" s="5" t="s">
        <v>29</v>
      </c>
      <c r="P258" s="5" t="s">
        <v>30</v>
      </c>
      <c r="Q258" s="5" t="s">
        <v>31</v>
      </c>
      <c r="R258" s="5" t="s">
        <v>942</v>
      </c>
      <c r="S258" s="5" t="s">
        <v>33</v>
      </c>
      <c r="T258" s="5" t="s">
        <v>943</v>
      </c>
      <c r="U258" s="5" t="s">
        <v>35</v>
      </c>
      <c r="V258" s="5" t="s">
        <v>457</v>
      </c>
      <c r="W258" s="1" t="s">
        <v>2540</v>
      </c>
      <c r="X258" s="1" t="s">
        <v>2567</v>
      </c>
    </row>
    <row r="259" spans="1:25" hidden="1" x14ac:dyDescent="0.35">
      <c r="A259" s="1" t="s">
        <v>944</v>
      </c>
      <c r="B259" s="1" t="s">
        <v>802</v>
      </c>
      <c r="C259" s="1" t="s">
        <v>811</v>
      </c>
      <c r="D259" s="1" t="s">
        <v>812</v>
      </c>
      <c r="E259" s="1" t="s">
        <v>40</v>
      </c>
      <c r="F259" s="1" t="s">
        <v>945</v>
      </c>
      <c r="G259" s="1" t="s">
        <v>3992</v>
      </c>
      <c r="H259" s="1" t="s">
        <v>946</v>
      </c>
      <c r="I259" s="1" t="s">
        <v>23</v>
      </c>
      <c r="J259" s="1" t="s">
        <v>947</v>
      </c>
      <c r="K259" s="4" t="s">
        <v>797</v>
      </c>
      <c r="L259" s="4" t="s">
        <v>798</v>
      </c>
      <c r="M259" s="4" t="s">
        <v>799</v>
      </c>
      <c r="N259" s="1" t="s">
        <v>28</v>
      </c>
      <c r="O259" s="1" t="s">
        <v>29</v>
      </c>
      <c r="P259" s="1" t="s">
        <v>30</v>
      </c>
      <c r="Q259" s="1" t="s">
        <v>31</v>
      </c>
      <c r="R259" s="1" t="s">
        <v>948</v>
      </c>
      <c r="S259" s="1" t="s">
        <v>33</v>
      </c>
      <c r="T259" s="1" t="s">
        <v>949</v>
      </c>
      <c r="U259" s="1" t="s">
        <v>35</v>
      </c>
      <c r="V259" s="1" t="s">
        <v>457</v>
      </c>
      <c r="W259" s="1" t="s">
        <v>2540</v>
      </c>
      <c r="X259" s="1" t="s">
        <v>2567</v>
      </c>
      <c r="Y259" s="3"/>
    </row>
    <row r="260" spans="1:25" hidden="1" x14ac:dyDescent="0.35">
      <c r="A260" s="1" t="s">
        <v>950</v>
      </c>
      <c r="B260" s="1" t="s">
        <v>802</v>
      </c>
      <c r="C260" s="1" t="s">
        <v>811</v>
      </c>
      <c r="D260" s="1" t="s">
        <v>812</v>
      </c>
      <c r="E260" s="1" t="s">
        <v>40</v>
      </c>
      <c r="F260" s="1" t="s">
        <v>951</v>
      </c>
      <c r="G260" s="1" t="s">
        <v>3992</v>
      </c>
      <c r="H260" s="1" t="s">
        <v>952</v>
      </c>
      <c r="I260" s="1" t="s">
        <v>23</v>
      </c>
      <c r="J260" s="1" t="s">
        <v>953</v>
      </c>
      <c r="K260" s="4" t="s">
        <v>797</v>
      </c>
      <c r="L260" s="4" t="s">
        <v>798</v>
      </c>
      <c r="M260" s="4" t="s">
        <v>799</v>
      </c>
      <c r="N260" s="1" t="s">
        <v>28</v>
      </c>
      <c r="O260" s="1" t="s">
        <v>29</v>
      </c>
      <c r="P260" s="1" t="s">
        <v>30</v>
      </c>
      <c r="Q260" s="1" t="s">
        <v>31</v>
      </c>
      <c r="R260" s="1" t="s">
        <v>954</v>
      </c>
      <c r="S260" s="1" t="s">
        <v>33</v>
      </c>
      <c r="T260" s="1" t="s">
        <v>949</v>
      </c>
      <c r="U260" s="1" t="s">
        <v>35</v>
      </c>
      <c r="V260" s="1" t="s">
        <v>457</v>
      </c>
      <c r="W260" s="1" t="s">
        <v>2540</v>
      </c>
      <c r="X260" s="1" t="s">
        <v>2567</v>
      </c>
      <c r="Y260" s="3"/>
    </row>
    <row r="261" spans="1:25" hidden="1" x14ac:dyDescent="0.35">
      <c r="A261" s="1" t="s">
        <v>955</v>
      </c>
      <c r="B261" s="1" t="s">
        <v>802</v>
      </c>
      <c r="C261" s="1" t="s">
        <v>811</v>
      </c>
      <c r="D261" s="1" t="s">
        <v>812</v>
      </c>
      <c r="E261" s="1" t="s">
        <v>40</v>
      </c>
      <c r="F261" s="1" t="s">
        <v>956</v>
      </c>
      <c r="G261" s="1" t="s">
        <v>3992</v>
      </c>
      <c r="H261" s="1" t="s">
        <v>957</v>
      </c>
      <c r="I261" s="1" t="s">
        <v>23</v>
      </c>
      <c r="J261" s="1" t="s">
        <v>953</v>
      </c>
      <c r="K261" s="4" t="s">
        <v>797</v>
      </c>
      <c r="L261" s="4" t="s">
        <v>798</v>
      </c>
      <c r="M261" s="4" t="s">
        <v>799</v>
      </c>
      <c r="N261" s="1" t="s">
        <v>28</v>
      </c>
      <c r="O261" s="1" t="s">
        <v>29</v>
      </c>
      <c r="P261" s="1" t="s">
        <v>30</v>
      </c>
      <c r="Q261" s="1" t="s">
        <v>31</v>
      </c>
      <c r="R261" s="1" t="s">
        <v>958</v>
      </c>
      <c r="S261" s="1" t="s">
        <v>33</v>
      </c>
      <c r="T261" s="1" t="s">
        <v>959</v>
      </c>
      <c r="U261" s="1" t="s">
        <v>35</v>
      </c>
      <c r="V261" s="1" t="s">
        <v>457</v>
      </c>
      <c r="W261" s="1" t="s">
        <v>2540</v>
      </c>
      <c r="X261" s="1" t="s">
        <v>2567</v>
      </c>
      <c r="Y261" s="3"/>
    </row>
    <row r="262" spans="1:25" hidden="1" x14ac:dyDescent="0.35">
      <c r="A262" s="1" t="s">
        <v>960</v>
      </c>
      <c r="B262" s="1" t="s">
        <v>802</v>
      </c>
      <c r="C262" s="1" t="s">
        <v>811</v>
      </c>
      <c r="D262" s="1" t="s">
        <v>812</v>
      </c>
      <c r="E262" s="1" t="s">
        <v>40</v>
      </c>
      <c r="F262" s="1" t="s">
        <v>961</v>
      </c>
      <c r="G262" s="1" t="s">
        <v>3992</v>
      </c>
      <c r="H262" s="1" t="s">
        <v>962</v>
      </c>
      <c r="I262" s="1" t="s">
        <v>23</v>
      </c>
      <c r="J262" s="1" t="s">
        <v>963</v>
      </c>
      <c r="K262" s="4" t="s">
        <v>797</v>
      </c>
      <c r="L262" s="4" t="s">
        <v>798</v>
      </c>
      <c r="M262" s="4" t="s">
        <v>799</v>
      </c>
      <c r="N262" s="1" t="s">
        <v>28</v>
      </c>
      <c r="O262" s="1" t="s">
        <v>29</v>
      </c>
      <c r="P262" s="1" t="s">
        <v>30</v>
      </c>
      <c r="Q262" s="1" t="s">
        <v>31</v>
      </c>
      <c r="R262" s="1" t="s">
        <v>964</v>
      </c>
      <c r="S262" s="1" t="s">
        <v>33</v>
      </c>
      <c r="T262" s="1" t="s">
        <v>965</v>
      </c>
      <c r="U262" s="1" t="s">
        <v>35</v>
      </c>
      <c r="V262" s="1" t="s">
        <v>457</v>
      </c>
      <c r="W262" s="1" t="s">
        <v>2540</v>
      </c>
      <c r="X262" s="1" t="s">
        <v>2567</v>
      </c>
      <c r="Y262" s="3"/>
    </row>
    <row r="263" spans="1:25" hidden="1" x14ac:dyDescent="0.35">
      <c r="A263" s="1" t="s">
        <v>966</v>
      </c>
      <c r="B263" s="1" t="s">
        <v>802</v>
      </c>
      <c r="C263" s="1" t="s">
        <v>811</v>
      </c>
      <c r="D263" s="1" t="s">
        <v>812</v>
      </c>
      <c r="E263" s="1" t="s">
        <v>40</v>
      </c>
      <c r="F263" s="1" t="s">
        <v>967</v>
      </c>
      <c r="G263" s="1" t="s">
        <v>3992</v>
      </c>
      <c r="H263" s="1" t="s">
        <v>968</v>
      </c>
      <c r="I263" s="1" t="s">
        <v>23</v>
      </c>
      <c r="J263" s="1" t="s">
        <v>969</v>
      </c>
      <c r="K263" s="4" t="s">
        <v>797</v>
      </c>
      <c r="L263" s="4" t="s">
        <v>798</v>
      </c>
      <c r="M263" s="4" t="s">
        <v>799</v>
      </c>
      <c r="N263" s="1" t="s">
        <v>28</v>
      </c>
      <c r="O263" s="1" t="s">
        <v>29</v>
      </c>
      <c r="P263" s="1" t="s">
        <v>30</v>
      </c>
      <c r="Q263" s="1" t="s">
        <v>31</v>
      </c>
      <c r="R263" s="1" t="s">
        <v>970</v>
      </c>
      <c r="S263" s="1" t="s">
        <v>33</v>
      </c>
      <c r="T263" s="1" t="s">
        <v>971</v>
      </c>
      <c r="U263" s="1" t="s">
        <v>35</v>
      </c>
      <c r="V263" s="1" t="s">
        <v>457</v>
      </c>
      <c r="W263" s="1" t="s">
        <v>2540</v>
      </c>
      <c r="X263" s="1" t="s">
        <v>2567</v>
      </c>
      <c r="Y263" s="3"/>
    </row>
    <row r="264" spans="1:25" hidden="1" x14ac:dyDescent="0.35">
      <c r="A264" s="1" t="s">
        <v>972</v>
      </c>
      <c r="B264" s="1" t="s">
        <v>802</v>
      </c>
      <c r="C264" s="1" t="s">
        <v>811</v>
      </c>
      <c r="D264" s="1" t="s">
        <v>812</v>
      </c>
      <c r="E264" s="1" t="s">
        <v>40</v>
      </c>
      <c r="F264" s="1" t="s">
        <v>973</v>
      </c>
      <c r="G264" s="1" t="s">
        <v>3992</v>
      </c>
      <c r="H264" s="1" t="s">
        <v>974</v>
      </c>
      <c r="I264" s="1" t="s">
        <v>23</v>
      </c>
      <c r="J264" s="1" t="s">
        <v>975</v>
      </c>
      <c r="K264" s="4" t="s">
        <v>797</v>
      </c>
      <c r="L264" s="4" t="s">
        <v>798</v>
      </c>
      <c r="M264" s="4" t="s">
        <v>799</v>
      </c>
      <c r="N264" s="1" t="s">
        <v>28</v>
      </c>
      <c r="O264" s="1" t="s">
        <v>29</v>
      </c>
      <c r="P264" s="1" t="s">
        <v>30</v>
      </c>
      <c r="Q264" s="1" t="s">
        <v>31</v>
      </c>
      <c r="R264" s="1" t="s">
        <v>976</v>
      </c>
      <c r="S264" s="1" t="s">
        <v>33</v>
      </c>
      <c r="T264" s="1" t="s">
        <v>977</v>
      </c>
      <c r="U264" s="1" t="s">
        <v>35</v>
      </c>
      <c r="V264" s="1" t="s">
        <v>457</v>
      </c>
      <c r="W264" s="1" t="s">
        <v>2540</v>
      </c>
      <c r="X264" s="1" t="s">
        <v>2567</v>
      </c>
      <c r="Y264" s="3"/>
    </row>
    <row r="265" spans="1:25" ht="29" hidden="1" x14ac:dyDescent="0.35">
      <c r="A265" s="1" t="s">
        <v>978</v>
      </c>
      <c r="B265" s="1" t="s">
        <v>802</v>
      </c>
      <c r="C265" t="s">
        <v>3919</v>
      </c>
      <c r="D265" t="s">
        <v>3920</v>
      </c>
      <c r="E265" s="1" t="s">
        <v>40</v>
      </c>
      <c r="F265" s="1" t="s">
        <v>979</v>
      </c>
      <c r="G265" s="1" t="s">
        <v>3992</v>
      </c>
      <c r="H265" s="1" t="s">
        <v>980</v>
      </c>
      <c r="I265" s="1" t="s">
        <v>23</v>
      </c>
      <c r="J265" s="1" t="s">
        <v>981</v>
      </c>
      <c r="K265" s="4" t="s">
        <v>797</v>
      </c>
      <c r="L265" s="4" t="s">
        <v>798</v>
      </c>
      <c r="M265" s="4" t="s">
        <v>799</v>
      </c>
      <c r="N265" s="1" t="s">
        <v>28</v>
      </c>
      <c r="O265" s="1" t="s">
        <v>29</v>
      </c>
      <c r="P265" s="1" t="s">
        <v>30</v>
      </c>
      <c r="Q265" s="1" t="s">
        <v>31</v>
      </c>
      <c r="R265" s="1" t="s">
        <v>982</v>
      </c>
      <c r="S265" s="1" t="s">
        <v>33</v>
      </c>
      <c r="T265" s="1" t="s">
        <v>983</v>
      </c>
      <c r="U265" s="1" t="s">
        <v>35</v>
      </c>
      <c r="V265" s="1" t="s">
        <v>457</v>
      </c>
      <c r="W265" s="1" t="s">
        <v>2540</v>
      </c>
      <c r="X265" s="1" t="s">
        <v>2567</v>
      </c>
      <c r="Y265" s="3"/>
    </row>
    <row r="266" spans="1:25" hidden="1" x14ac:dyDescent="0.35">
      <c r="A266" s="1" t="s">
        <v>984</v>
      </c>
      <c r="B266" s="1" t="s">
        <v>802</v>
      </c>
      <c r="C266" s="1" t="s">
        <v>811</v>
      </c>
      <c r="D266" s="1" t="s">
        <v>812</v>
      </c>
      <c r="E266" s="1" t="s">
        <v>40</v>
      </c>
      <c r="F266" s="1" t="s">
        <v>985</v>
      </c>
      <c r="G266" s="1" t="s">
        <v>3992</v>
      </c>
      <c r="H266" s="1" t="s">
        <v>986</v>
      </c>
      <c r="I266" s="1" t="s">
        <v>23</v>
      </c>
      <c r="J266" s="1" t="s">
        <v>987</v>
      </c>
      <c r="K266" s="4" t="s">
        <v>797</v>
      </c>
      <c r="L266" s="4" t="s">
        <v>798</v>
      </c>
      <c r="M266" s="4" t="s">
        <v>799</v>
      </c>
      <c r="N266" s="1" t="s">
        <v>28</v>
      </c>
      <c r="O266" s="1" t="s">
        <v>29</v>
      </c>
      <c r="P266" s="1" t="s">
        <v>30</v>
      </c>
      <c r="Q266" s="1" t="s">
        <v>31</v>
      </c>
      <c r="R266" s="1" t="s">
        <v>988</v>
      </c>
      <c r="S266" s="1" t="s">
        <v>33</v>
      </c>
      <c r="T266" s="1" t="s">
        <v>989</v>
      </c>
      <c r="U266" s="1" t="s">
        <v>35</v>
      </c>
      <c r="V266" s="1" t="s">
        <v>457</v>
      </c>
      <c r="W266" s="1" t="s">
        <v>2540</v>
      </c>
      <c r="X266" s="1" t="s">
        <v>2567</v>
      </c>
      <c r="Y266" s="3"/>
    </row>
    <row r="267" spans="1:25" hidden="1" x14ac:dyDescent="0.35">
      <c r="A267" s="1" t="s">
        <v>990</v>
      </c>
      <c r="B267" s="1" t="s">
        <v>802</v>
      </c>
      <c r="C267" s="1" t="s">
        <v>811</v>
      </c>
      <c r="D267" s="1" t="s">
        <v>812</v>
      </c>
      <c r="E267" s="1" t="s">
        <v>40</v>
      </c>
      <c r="F267" s="1" t="s">
        <v>991</v>
      </c>
      <c r="G267" s="1" t="s">
        <v>3992</v>
      </c>
      <c r="H267" s="1" t="s">
        <v>992</v>
      </c>
      <c r="I267" s="1" t="s">
        <v>23</v>
      </c>
      <c r="J267" s="1" t="s">
        <v>993</v>
      </c>
      <c r="K267" s="4" t="s">
        <v>797</v>
      </c>
      <c r="L267" s="4" t="s">
        <v>798</v>
      </c>
      <c r="M267" s="4" t="s">
        <v>799</v>
      </c>
      <c r="N267" s="1" t="s">
        <v>28</v>
      </c>
      <c r="O267" s="1" t="s">
        <v>29</v>
      </c>
      <c r="P267" s="1" t="s">
        <v>30</v>
      </c>
      <c r="Q267" s="1" t="s">
        <v>31</v>
      </c>
      <c r="R267" s="1" t="s">
        <v>994</v>
      </c>
      <c r="S267" s="1" t="s">
        <v>33</v>
      </c>
      <c r="T267" s="1" t="s">
        <v>995</v>
      </c>
      <c r="U267" s="1" t="s">
        <v>35</v>
      </c>
      <c r="V267" s="1" t="s">
        <v>457</v>
      </c>
      <c r="W267" s="1" t="s">
        <v>2540</v>
      </c>
      <c r="X267" s="1" t="s">
        <v>2567</v>
      </c>
      <c r="Y267" s="3"/>
    </row>
    <row r="268" spans="1:25" hidden="1" x14ac:dyDescent="0.35">
      <c r="A268" s="1" t="s">
        <v>996</v>
      </c>
      <c r="B268" s="1" t="s">
        <v>802</v>
      </c>
      <c r="C268" s="1" t="s">
        <v>811</v>
      </c>
      <c r="D268" s="1" t="s">
        <v>812</v>
      </c>
      <c r="E268" s="1" t="s">
        <v>40</v>
      </c>
      <c r="F268" s="1" t="s">
        <v>997</v>
      </c>
      <c r="G268" s="1" t="s">
        <v>3992</v>
      </c>
      <c r="H268" s="1" t="s">
        <v>998</v>
      </c>
      <c r="I268" s="1" t="s">
        <v>23</v>
      </c>
      <c r="J268" s="1" t="s">
        <v>999</v>
      </c>
      <c r="K268" s="4" t="s">
        <v>797</v>
      </c>
      <c r="L268" s="4" t="s">
        <v>798</v>
      </c>
      <c r="M268" s="4" t="s">
        <v>799</v>
      </c>
      <c r="N268" s="1" t="s">
        <v>28</v>
      </c>
      <c r="O268" s="1" t="s">
        <v>29</v>
      </c>
      <c r="P268" s="1" t="s">
        <v>30</v>
      </c>
      <c r="Q268" s="1" t="s">
        <v>31</v>
      </c>
      <c r="R268" s="1" t="s">
        <v>1000</v>
      </c>
      <c r="S268" s="1" t="s">
        <v>33</v>
      </c>
      <c r="T268" s="1" t="s">
        <v>1001</v>
      </c>
      <c r="U268" s="1" t="s">
        <v>35</v>
      </c>
      <c r="V268" s="1" t="s">
        <v>457</v>
      </c>
      <c r="W268" s="1" t="s">
        <v>2540</v>
      </c>
      <c r="X268" s="1" t="s">
        <v>2567</v>
      </c>
      <c r="Y268" s="3"/>
    </row>
    <row r="269" spans="1:25" hidden="1" x14ac:dyDescent="0.35">
      <c r="A269" s="1" t="s">
        <v>1002</v>
      </c>
      <c r="B269" s="1" t="s">
        <v>802</v>
      </c>
      <c r="C269" s="1" t="s">
        <v>815</v>
      </c>
      <c r="D269" s="1" t="s">
        <v>816</v>
      </c>
      <c r="E269" s="1" t="s">
        <v>40</v>
      </c>
      <c r="F269" s="1" t="s">
        <v>1003</v>
      </c>
      <c r="G269" s="1" t="s">
        <v>3992</v>
      </c>
      <c r="H269" s="1" t="s">
        <v>1004</v>
      </c>
      <c r="I269" s="1" t="s">
        <v>23</v>
      </c>
      <c r="J269" s="1" t="s">
        <v>1005</v>
      </c>
      <c r="K269" s="4" t="s">
        <v>797</v>
      </c>
      <c r="L269" s="4" t="s">
        <v>798</v>
      </c>
      <c r="M269" s="4" t="s">
        <v>799</v>
      </c>
      <c r="N269" s="1" t="s">
        <v>28</v>
      </c>
      <c r="O269" s="1" t="s">
        <v>29</v>
      </c>
      <c r="P269" s="1" t="s">
        <v>30</v>
      </c>
      <c r="Q269" s="1" t="s">
        <v>31</v>
      </c>
      <c r="R269" s="1" t="s">
        <v>1006</v>
      </c>
      <c r="S269" s="1" t="s">
        <v>33</v>
      </c>
      <c r="T269" s="1" t="s">
        <v>1007</v>
      </c>
      <c r="U269" s="1" t="s">
        <v>35</v>
      </c>
      <c r="V269" s="1" t="s">
        <v>457</v>
      </c>
      <c r="W269" s="1" t="s">
        <v>2540</v>
      </c>
      <c r="X269" s="1" t="s">
        <v>2567</v>
      </c>
      <c r="Y269" s="3"/>
    </row>
    <row r="270" spans="1:25" hidden="1" x14ac:dyDescent="0.35">
      <c r="A270" s="1" t="s">
        <v>1008</v>
      </c>
      <c r="B270" s="1" t="s">
        <v>802</v>
      </c>
      <c r="C270" s="1" t="s">
        <v>1014</v>
      </c>
      <c r="D270" s="1" t="s">
        <v>1015</v>
      </c>
      <c r="E270" s="1" t="s">
        <v>40</v>
      </c>
      <c r="F270" s="1" t="s">
        <v>1009</v>
      </c>
      <c r="G270" s="1" t="s">
        <v>3992</v>
      </c>
      <c r="H270" s="1" t="s">
        <v>1010</v>
      </c>
      <c r="I270" s="1" t="s">
        <v>23</v>
      </c>
      <c r="J270" s="1" t="s">
        <v>1011</v>
      </c>
      <c r="K270" s="4" t="s">
        <v>797</v>
      </c>
      <c r="L270" s="4" t="s">
        <v>798</v>
      </c>
      <c r="M270" s="4" t="s">
        <v>799</v>
      </c>
      <c r="N270" s="1" t="s">
        <v>28</v>
      </c>
      <c r="O270" s="1" t="s">
        <v>29</v>
      </c>
      <c r="P270" s="1" t="s">
        <v>30</v>
      </c>
      <c r="Q270" s="1" t="s">
        <v>31</v>
      </c>
      <c r="R270" s="1" t="s">
        <v>1012</v>
      </c>
      <c r="S270" s="1" t="s">
        <v>33</v>
      </c>
      <c r="T270" s="1" t="s">
        <v>1013</v>
      </c>
      <c r="U270" s="1" t="s">
        <v>35</v>
      </c>
      <c r="V270" s="1" t="s">
        <v>457</v>
      </c>
      <c r="W270" s="1" t="s">
        <v>2540</v>
      </c>
      <c r="X270" s="1" t="s">
        <v>2567</v>
      </c>
      <c r="Y270" s="3"/>
    </row>
    <row r="271" spans="1:25" hidden="1" x14ac:dyDescent="0.35">
      <c r="A271" s="1" t="s">
        <v>1016</v>
      </c>
      <c r="B271" s="1" t="s">
        <v>802</v>
      </c>
      <c r="C271" s="1" t="s">
        <v>803</v>
      </c>
      <c r="D271" s="1" t="s">
        <v>804</v>
      </c>
      <c r="E271" s="1" t="s">
        <v>40</v>
      </c>
      <c r="F271" s="1" t="s">
        <v>1017</v>
      </c>
      <c r="G271" s="1" t="s">
        <v>3992</v>
      </c>
      <c r="H271" s="1" t="s">
        <v>1018</v>
      </c>
      <c r="I271" s="1" t="s">
        <v>23</v>
      </c>
      <c r="J271" s="1" t="s">
        <v>1019</v>
      </c>
      <c r="K271" s="4" t="s">
        <v>797</v>
      </c>
      <c r="L271" s="4" t="s">
        <v>798</v>
      </c>
      <c r="M271" s="4" t="s">
        <v>799</v>
      </c>
      <c r="N271" s="1" t="s">
        <v>28</v>
      </c>
      <c r="O271" s="1" t="s">
        <v>29</v>
      </c>
      <c r="P271" s="1" t="s">
        <v>30</v>
      </c>
      <c r="Q271" s="1" t="s">
        <v>31</v>
      </c>
      <c r="R271" s="1" t="s">
        <v>1020</v>
      </c>
      <c r="S271" s="1" t="s">
        <v>33</v>
      </c>
      <c r="T271" s="1" t="s">
        <v>1021</v>
      </c>
      <c r="U271" s="1" t="s">
        <v>35</v>
      </c>
      <c r="V271" s="1" t="s">
        <v>457</v>
      </c>
      <c r="W271" s="1" t="s">
        <v>2540</v>
      </c>
      <c r="X271" s="1" t="s">
        <v>2567</v>
      </c>
      <c r="Y271" s="3"/>
    </row>
    <row r="272" spans="1:25" hidden="1" x14ac:dyDescent="0.35">
      <c r="A272" s="1" t="s">
        <v>1022</v>
      </c>
      <c r="B272" s="1" t="s">
        <v>802</v>
      </c>
      <c r="C272" s="1" t="s">
        <v>803</v>
      </c>
      <c r="D272" s="1" t="s">
        <v>804</v>
      </c>
      <c r="E272" s="1" t="s">
        <v>40</v>
      </c>
      <c r="F272" s="1" t="s">
        <v>1023</v>
      </c>
      <c r="G272" s="1" t="s">
        <v>3992</v>
      </c>
      <c r="H272" s="1" t="s">
        <v>1024</v>
      </c>
      <c r="I272" s="1" t="s">
        <v>23</v>
      </c>
      <c r="J272" s="1" t="s">
        <v>1025</v>
      </c>
      <c r="K272" s="4" t="s">
        <v>797</v>
      </c>
      <c r="L272" s="4" t="s">
        <v>798</v>
      </c>
      <c r="M272" s="4" t="s">
        <v>799</v>
      </c>
      <c r="N272" s="1" t="s">
        <v>28</v>
      </c>
      <c r="O272" s="1" t="s">
        <v>29</v>
      </c>
      <c r="P272" s="1" t="s">
        <v>30</v>
      </c>
      <c r="Q272" s="1" t="s">
        <v>31</v>
      </c>
      <c r="R272" s="1" t="s">
        <v>1026</v>
      </c>
      <c r="S272" s="1" t="s">
        <v>33</v>
      </c>
      <c r="T272" s="1" t="s">
        <v>1027</v>
      </c>
      <c r="U272" s="1" t="s">
        <v>35</v>
      </c>
      <c r="V272" s="1" t="s">
        <v>457</v>
      </c>
      <c r="W272" s="1" t="s">
        <v>2540</v>
      </c>
      <c r="X272" s="1" t="s">
        <v>2567</v>
      </c>
      <c r="Y272" s="3"/>
    </row>
    <row r="273" spans="1:25" hidden="1" x14ac:dyDescent="0.35">
      <c r="A273" s="1" t="s">
        <v>1028</v>
      </c>
      <c r="B273" s="1" t="s">
        <v>802</v>
      </c>
      <c r="C273" s="1" t="s">
        <v>803</v>
      </c>
      <c r="D273" s="1" t="s">
        <v>804</v>
      </c>
      <c r="E273" s="1" t="s">
        <v>40</v>
      </c>
      <c r="F273" s="1" t="s">
        <v>1029</v>
      </c>
      <c r="G273" s="1" t="s">
        <v>3992</v>
      </c>
      <c r="H273" s="1" t="s">
        <v>1030</v>
      </c>
      <c r="I273" s="1" t="s">
        <v>23</v>
      </c>
      <c r="J273" s="1" t="s">
        <v>1031</v>
      </c>
      <c r="K273" s="4" t="s">
        <v>797</v>
      </c>
      <c r="L273" s="4" t="s">
        <v>798</v>
      </c>
      <c r="M273" s="4" t="s">
        <v>799</v>
      </c>
      <c r="N273" s="1" t="s">
        <v>28</v>
      </c>
      <c r="O273" s="1" t="s">
        <v>29</v>
      </c>
      <c r="P273" s="1" t="s">
        <v>30</v>
      </c>
      <c r="Q273" s="1" t="s">
        <v>31</v>
      </c>
      <c r="R273" s="1" t="s">
        <v>1032</v>
      </c>
      <c r="S273" s="1" t="s">
        <v>33</v>
      </c>
      <c r="T273" s="1" t="s">
        <v>1033</v>
      </c>
      <c r="U273" s="1" t="s">
        <v>35</v>
      </c>
      <c r="V273" s="1" t="s">
        <v>457</v>
      </c>
      <c r="W273" s="1" t="s">
        <v>2540</v>
      </c>
      <c r="X273" s="1" t="s">
        <v>2567</v>
      </c>
      <c r="Y273" s="3"/>
    </row>
    <row r="274" spans="1:25" hidden="1" x14ac:dyDescent="0.35">
      <c r="A274" s="1" t="s">
        <v>1034</v>
      </c>
      <c r="B274" s="1" t="s">
        <v>802</v>
      </c>
      <c r="C274" s="1" t="s">
        <v>803</v>
      </c>
      <c r="D274" s="1" t="s">
        <v>804</v>
      </c>
      <c r="E274" s="1" t="s">
        <v>40</v>
      </c>
      <c r="F274" s="1" t="s">
        <v>1035</v>
      </c>
      <c r="G274" s="1" t="s">
        <v>3992</v>
      </c>
      <c r="H274" s="1" t="s">
        <v>1036</v>
      </c>
      <c r="I274" s="1" t="s">
        <v>23</v>
      </c>
      <c r="J274" s="1" t="s">
        <v>1037</v>
      </c>
      <c r="K274" s="4" t="s">
        <v>797</v>
      </c>
      <c r="L274" s="4" t="s">
        <v>798</v>
      </c>
      <c r="M274" s="4" t="s">
        <v>799</v>
      </c>
      <c r="N274" s="1" t="s">
        <v>28</v>
      </c>
      <c r="O274" s="1" t="s">
        <v>29</v>
      </c>
      <c r="P274" s="1" t="s">
        <v>30</v>
      </c>
      <c r="Q274" s="1" t="s">
        <v>31</v>
      </c>
      <c r="R274" s="1" t="s">
        <v>1038</v>
      </c>
      <c r="S274" s="1" t="s">
        <v>33</v>
      </c>
      <c r="T274" s="1" t="s">
        <v>1039</v>
      </c>
      <c r="U274" s="1" t="s">
        <v>35</v>
      </c>
      <c r="V274" s="1" t="s">
        <v>457</v>
      </c>
      <c r="W274" s="1" t="s">
        <v>2540</v>
      </c>
      <c r="X274" s="1" t="s">
        <v>2567</v>
      </c>
      <c r="Y274" s="3"/>
    </row>
    <row r="275" spans="1:25" hidden="1" x14ac:dyDescent="0.35">
      <c r="A275" s="1" t="s">
        <v>1040</v>
      </c>
      <c r="B275" s="1" t="s">
        <v>802</v>
      </c>
      <c r="C275" s="1" t="s">
        <v>3893</v>
      </c>
      <c r="D275" s="1" t="s">
        <v>3894</v>
      </c>
      <c r="E275" s="1" t="s">
        <v>40</v>
      </c>
      <c r="F275" s="1" t="s">
        <v>1041</v>
      </c>
      <c r="G275" s="1" t="s">
        <v>3992</v>
      </c>
      <c r="H275" s="1" t="s">
        <v>1042</v>
      </c>
      <c r="I275" s="1" t="s">
        <v>23</v>
      </c>
      <c r="J275" s="1" t="s">
        <v>1043</v>
      </c>
      <c r="K275" s="4" t="s">
        <v>797</v>
      </c>
      <c r="L275" s="4" t="s">
        <v>798</v>
      </c>
      <c r="M275" s="4" t="s">
        <v>799</v>
      </c>
      <c r="N275" s="1" t="s">
        <v>28</v>
      </c>
      <c r="O275" s="1" t="s">
        <v>29</v>
      </c>
      <c r="P275" s="1" t="s">
        <v>30</v>
      </c>
      <c r="Q275" s="1" t="s">
        <v>31</v>
      </c>
      <c r="R275" s="1" t="s">
        <v>1044</v>
      </c>
      <c r="S275" s="1" t="s">
        <v>33</v>
      </c>
      <c r="T275" s="1" t="s">
        <v>1045</v>
      </c>
      <c r="U275" s="1" t="s">
        <v>35</v>
      </c>
      <c r="V275" s="1" t="s">
        <v>457</v>
      </c>
      <c r="W275" s="1" t="s">
        <v>2540</v>
      </c>
      <c r="X275" s="1" t="s">
        <v>2567</v>
      </c>
      <c r="Y275" s="3"/>
    </row>
    <row r="276" spans="1:25" hidden="1" x14ac:dyDescent="0.35">
      <c r="A276" s="1" t="s">
        <v>1046</v>
      </c>
      <c r="B276" s="1" t="s">
        <v>802</v>
      </c>
      <c r="C276" s="1" t="s">
        <v>803</v>
      </c>
      <c r="D276" s="1" t="s">
        <v>804</v>
      </c>
      <c r="E276" s="1" t="s">
        <v>40</v>
      </c>
      <c r="F276" s="1" t="s">
        <v>1047</v>
      </c>
      <c r="G276" s="1" t="s">
        <v>3992</v>
      </c>
      <c r="H276" s="1" t="s">
        <v>1048</v>
      </c>
      <c r="I276" s="1" t="s">
        <v>23</v>
      </c>
      <c r="J276" s="1" t="s">
        <v>1049</v>
      </c>
      <c r="K276" s="4" t="s">
        <v>797</v>
      </c>
      <c r="L276" s="4" t="s">
        <v>798</v>
      </c>
      <c r="M276" s="4" t="s">
        <v>799</v>
      </c>
      <c r="N276" s="1" t="s">
        <v>28</v>
      </c>
      <c r="O276" s="1" t="s">
        <v>29</v>
      </c>
      <c r="P276" s="1" t="s">
        <v>30</v>
      </c>
      <c r="Q276" s="1" t="s">
        <v>31</v>
      </c>
      <c r="R276" s="1" t="s">
        <v>1050</v>
      </c>
      <c r="S276" s="1" t="s">
        <v>33</v>
      </c>
      <c r="T276" s="1" t="s">
        <v>1051</v>
      </c>
      <c r="U276" s="1" t="s">
        <v>35</v>
      </c>
      <c r="V276" s="1" t="s">
        <v>457</v>
      </c>
      <c r="W276" s="1" t="s">
        <v>2540</v>
      </c>
      <c r="X276" s="1" t="s">
        <v>2567</v>
      </c>
      <c r="Y276" s="3"/>
    </row>
    <row r="277" spans="1:25" hidden="1" x14ac:dyDescent="0.35">
      <c r="A277" s="1" t="s">
        <v>1052</v>
      </c>
      <c r="B277" s="1" t="s">
        <v>802</v>
      </c>
      <c r="C277" s="1" t="s">
        <v>803</v>
      </c>
      <c r="D277" s="1" t="s">
        <v>804</v>
      </c>
      <c r="E277" s="1" t="s">
        <v>40</v>
      </c>
      <c r="F277" s="1" t="s">
        <v>1053</v>
      </c>
      <c r="G277" s="1" t="s">
        <v>3992</v>
      </c>
      <c r="H277" s="1" t="s">
        <v>1054</v>
      </c>
      <c r="I277" s="1" t="s">
        <v>23</v>
      </c>
      <c r="J277" s="1" t="s">
        <v>1055</v>
      </c>
      <c r="K277" s="4" t="s">
        <v>797</v>
      </c>
      <c r="L277" s="4" t="s">
        <v>798</v>
      </c>
      <c r="M277" s="4" t="s">
        <v>799</v>
      </c>
      <c r="N277" s="1" t="s">
        <v>28</v>
      </c>
      <c r="O277" s="1" t="s">
        <v>29</v>
      </c>
      <c r="P277" s="1" t="s">
        <v>30</v>
      </c>
      <c r="Q277" s="1" t="s">
        <v>31</v>
      </c>
      <c r="R277" s="1" t="s">
        <v>1056</v>
      </c>
      <c r="S277" s="1" t="s">
        <v>33</v>
      </c>
      <c r="T277" s="1" t="s">
        <v>1057</v>
      </c>
      <c r="U277" s="1" t="s">
        <v>35</v>
      </c>
      <c r="V277" s="1" t="s">
        <v>457</v>
      </c>
      <c r="W277" s="1" t="s">
        <v>2540</v>
      </c>
      <c r="X277" s="1" t="s">
        <v>2567</v>
      </c>
      <c r="Y277" s="3"/>
    </row>
    <row r="278" spans="1:25" hidden="1" x14ac:dyDescent="0.35">
      <c r="A278" s="1" t="s">
        <v>1058</v>
      </c>
      <c r="B278" s="1" t="s">
        <v>802</v>
      </c>
      <c r="C278" s="5" t="s">
        <v>3917</v>
      </c>
      <c r="D278" s="5" t="s">
        <v>3918</v>
      </c>
      <c r="E278" s="1" t="s">
        <v>40</v>
      </c>
      <c r="F278" s="1" t="s">
        <v>1059</v>
      </c>
      <c r="G278" s="1" t="s">
        <v>3992</v>
      </c>
      <c r="H278" s="1" t="s">
        <v>1060</v>
      </c>
      <c r="I278" s="1" t="s">
        <v>23</v>
      </c>
      <c r="J278" s="1" t="s">
        <v>1061</v>
      </c>
      <c r="K278" s="4" t="s">
        <v>797</v>
      </c>
      <c r="L278" s="4" t="s">
        <v>798</v>
      </c>
      <c r="M278" s="4" t="s">
        <v>799</v>
      </c>
      <c r="N278" s="1" t="s">
        <v>28</v>
      </c>
      <c r="O278" s="1" t="s">
        <v>29</v>
      </c>
      <c r="P278" s="1" t="s">
        <v>30</v>
      </c>
      <c r="Q278" s="1" t="s">
        <v>31</v>
      </c>
      <c r="R278" s="1" t="s">
        <v>1062</v>
      </c>
      <c r="S278" s="1" t="s">
        <v>33</v>
      </c>
      <c r="T278" s="1" t="s">
        <v>1063</v>
      </c>
      <c r="U278" s="1" t="s">
        <v>35</v>
      </c>
      <c r="V278" s="1" t="s">
        <v>457</v>
      </c>
      <c r="W278" s="1" t="s">
        <v>2540</v>
      </c>
      <c r="X278" s="1" t="s">
        <v>2567</v>
      </c>
      <c r="Y278" s="3"/>
    </row>
    <row r="279" spans="1:25" hidden="1" x14ac:dyDescent="0.35">
      <c r="A279" s="1" t="s">
        <v>1064</v>
      </c>
      <c r="B279" s="1" t="s">
        <v>802</v>
      </c>
      <c r="C279" s="1" t="s">
        <v>803</v>
      </c>
      <c r="D279" s="1" t="s">
        <v>804</v>
      </c>
      <c r="E279" s="1" t="s">
        <v>40</v>
      </c>
      <c r="F279" s="1" t="s">
        <v>1065</v>
      </c>
      <c r="G279" s="1" t="s">
        <v>3992</v>
      </c>
      <c r="H279" s="1" t="s">
        <v>1066</v>
      </c>
      <c r="I279" s="1" t="s">
        <v>23</v>
      </c>
      <c r="J279" s="1" t="s">
        <v>1067</v>
      </c>
      <c r="K279" s="4" t="s">
        <v>797</v>
      </c>
      <c r="L279" s="4" t="s">
        <v>798</v>
      </c>
      <c r="M279" s="4" t="s">
        <v>1068</v>
      </c>
      <c r="N279" s="1" t="s">
        <v>28</v>
      </c>
      <c r="O279" s="1" t="s">
        <v>29</v>
      </c>
      <c r="P279" s="1" t="s">
        <v>30</v>
      </c>
      <c r="Q279" s="1" t="s">
        <v>31</v>
      </c>
      <c r="R279" s="1" t="s">
        <v>1069</v>
      </c>
      <c r="S279" s="1" t="s">
        <v>33</v>
      </c>
      <c r="T279" s="1" t="s">
        <v>1070</v>
      </c>
      <c r="U279" s="1" t="s">
        <v>35</v>
      </c>
      <c r="V279" s="1" t="s">
        <v>457</v>
      </c>
      <c r="W279" s="1" t="s">
        <v>2540</v>
      </c>
      <c r="X279" s="1" t="s">
        <v>2567</v>
      </c>
      <c r="Y279" s="3"/>
    </row>
    <row r="280" spans="1:25" hidden="1" x14ac:dyDescent="0.35">
      <c r="A280" s="1" t="s">
        <v>1071</v>
      </c>
      <c r="B280" s="1" t="s">
        <v>802</v>
      </c>
      <c r="C280" s="1" t="s">
        <v>813</v>
      </c>
      <c r="D280" s="1" t="s">
        <v>814</v>
      </c>
      <c r="E280" s="1" t="s">
        <v>40</v>
      </c>
      <c r="F280" s="1" t="s">
        <v>1072</v>
      </c>
      <c r="G280" s="1" t="s">
        <v>3992</v>
      </c>
      <c r="H280" s="1" t="s">
        <v>1073</v>
      </c>
      <c r="I280" s="1" t="s">
        <v>23</v>
      </c>
      <c r="J280" s="1" t="s">
        <v>1074</v>
      </c>
      <c r="K280" s="4" t="s">
        <v>797</v>
      </c>
      <c r="L280" s="4" t="s">
        <v>798</v>
      </c>
      <c r="M280" s="4" t="s">
        <v>799</v>
      </c>
      <c r="N280" s="1" t="s">
        <v>28</v>
      </c>
      <c r="O280" s="1" t="s">
        <v>29</v>
      </c>
      <c r="P280" s="1" t="s">
        <v>30</v>
      </c>
      <c r="Q280" s="1" t="s">
        <v>31</v>
      </c>
      <c r="R280" s="1" t="s">
        <v>1075</v>
      </c>
      <c r="S280" s="1" t="s">
        <v>33</v>
      </c>
      <c r="T280" s="1" t="s">
        <v>1076</v>
      </c>
      <c r="U280" s="1" t="s">
        <v>35</v>
      </c>
      <c r="V280" s="1" t="s">
        <v>457</v>
      </c>
      <c r="W280" s="1" t="s">
        <v>2540</v>
      </c>
      <c r="X280" s="1" t="s">
        <v>2567</v>
      </c>
      <c r="Y280" s="3"/>
    </row>
    <row r="281" spans="1:25" hidden="1" x14ac:dyDescent="0.35">
      <c r="A281" s="1" t="s">
        <v>1077</v>
      </c>
      <c r="B281" s="1" t="s">
        <v>802</v>
      </c>
      <c r="C281" s="1" t="s">
        <v>1014</v>
      </c>
      <c r="D281" s="1" t="s">
        <v>1015</v>
      </c>
      <c r="E281" s="1" t="s">
        <v>40</v>
      </c>
      <c r="F281" s="1" t="s">
        <v>1078</v>
      </c>
      <c r="G281" s="1" t="s">
        <v>3992</v>
      </c>
      <c r="H281" s="1" t="s">
        <v>1079</v>
      </c>
      <c r="I281" s="1" t="s">
        <v>23</v>
      </c>
      <c r="J281" s="1" t="s">
        <v>1080</v>
      </c>
      <c r="K281" s="4" t="s">
        <v>797</v>
      </c>
      <c r="L281" s="4" t="s">
        <v>798</v>
      </c>
      <c r="M281" s="4" t="s">
        <v>799</v>
      </c>
      <c r="N281" s="1" t="s">
        <v>28</v>
      </c>
      <c r="O281" s="1" t="s">
        <v>29</v>
      </c>
      <c r="P281" s="1" t="s">
        <v>30</v>
      </c>
      <c r="Q281" s="1" t="s">
        <v>31</v>
      </c>
      <c r="R281" s="1" t="s">
        <v>1081</v>
      </c>
      <c r="S281" s="1" t="s">
        <v>33</v>
      </c>
      <c r="T281" s="1" t="s">
        <v>1082</v>
      </c>
      <c r="U281" s="1" t="s">
        <v>35</v>
      </c>
      <c r="V281" s="1" t="s">
        <v>457</v>
      </c>
      <c r="W281" s="1" t="s">
        <v>2540</v>
      </c>
      <c r="X281" s="1" t="s">
        <v>2567</v>
      </c>
      <c r="Y281" s="3"/>
    </row>
    <row r="282" spans="1:25" hidden="1" x14ac:dyDescent="0.35">
      <c r="A282" s="1" t="s">
        <v>1083</v>
      </c>
      <c r="B282" s="1" t="s">
        <v>1089</v>
      </c>
      <c r="C282" s="1" t="s">
        <v>1090</v>
      </c>
      <c r="D282" s="1" t="s">
        <v>1091</v>
      </c>
      <c r="E282" s="1" t="s">
        <v>40</v>
      </c>
      <c r="F282" s="1" t="s">
        <v>1084</v>
      </c>
      <c r="G282" s="1" t="s">
        <v>3990</v>
      </c>
      <c r="H282" s="1" t="s">
        <v>1085</v>
      </c>
      <c r="I282" s="1" t="s">
        <v>23</v>
      </c>
      <c r="J282" s="1" t="s">
        <v>1086</v>
      </c>
      <c r="K282" s="4" t="s">
        <v>541</v>
      </c>
      <c r="L282" s="4" t="s">
        <v>469</v>
      </c>
      <c r="M282" s="4" t="s">
        <v>542</v>
      </c>
      <c r="N282" s="1" t="s">
        <v>28</v>
      </c>
      <c r="O282" s="1" t="s">
        <v>29</v>
      </c>
      <c r="P282" s="1" t="s">
        <v>30</v>
      </c>
      <c r="Q282" s="1" t="s">
        <v>31</v>
      </c>
      <c r="R282" s="1" t="s">
        <v>1087</v>
      </c>
      <c r="S282" s="1" t="s">
        <v>33</v>
      </c>
      <c r="T282" s="1" t="s">
        <v>1088</v>
      </c>
      <c r="U282" s="1" t="s">
        <v>35</v>
      </c>
      <c r="V282" s="1" t="s">
        <v>499</v>
      </c>
      <c r="W282" s="1" t="s">
        <v>2540</v>
      </c>
      <c r="X282" s="1" t="s">
        <v>2556</v>
      </c>
      <c r="Y282" s="3"/>
    </row>
    <row r="283" spans="1:25" hidden="1" x14ac:dyDescent="0.35">
      <c r="A283" s="1" t="s">
        <v>1092</v>
      </c>
      <c r="B283" s="1" t="s">
        <v>1089</v>
      </c>
      <c r="C283" s="1" t="s">
        <v>1090</v>
      </c>
      <c r="D283" s="1" t="s">
        <v>1091</v>
      </c>
      <c r="E283" s="1" t="s">
        <v>40</v>
      </c>
      <c r="F283" s="1" t="s">
        <v>1093</v>
      </c>
      <c r="G283" s="1" t="s">
        <v>3990</v>
      </c>
      <c r="H283" s="1" t="s">
        <v>1094</v>
      </c>
      <c r="I283" s="1" t="s">
        <v>23</v>
      </c>
      <c r="J283" s="1" t="s">
        <v>1095</v>
      </c>
      <c r="K283" s="4" t="s">
        <v>541</v>
      </c>
      <c r="L283" s="4" t="s">
        <v>469</v>
      </c>
      <c r="M283" s="4" t="s">
        <v>542</v>
      </c>
      <c r="N283" s="1" t="s">
        <v>28</v>
      </c>
      <c r="O283" s="1" t="s">
        <v>29</v>
      </c>
      <c r="P283" s="1" t="s">
        <v>30</v>
      </c>
      <c r="Q283" s="1" t="s">
        <v>31</v>
      </c>
      <c r="R283" s="1" t="s">
        <v>1096</v>
      </c>
      <c r="S283" s="1" t="s">
        <v>33</v>
      </c>
      <c r="T283" s="1" t="s">
        <v>1097</v>
      </c>
      <c r="U283" s="1" t="s">
        <v>35</v>
      </c>
      <c r="V283" s="1" t="s">
        <v>499</v>
      </c>
      <c r="W283" s="1" t="s">
        <v>2540</v>
      </c>
      <c r="X283" s="1" t="s">
        <v>2669</v>
      </c>
      <c r="Y283" s="3" t="s">
        <v>3897</v>
      </c>
    </row>
    <row r="284" spans="1:25" hidden="1" x14ac:dyDescent="0.35">
      <c r="A284" s="1" t="s">
        <v>1098</v>
      </c>
      <c r="B284" s="1" t="s">
        <v>1089</v>
      </c>
      <c r="C284" s="1" t="s">
        <v>1103</v>
      </c>
      <c r="D284" s="1" t="s">
        <v>1104</v>
      </c>
      <c r="E284" s="1" t="s">
        <v>40</v>
      </c>
      <c r="F284" s="1" t="s">
        <v>1099</v>
      </c>
      <c r="G284" s="1" t="s">
        <v>3990</v>
      </c>
      <c r="H284" s="1" t="s">
        <v>1100</v>
      </c>
      <c r="I284" s="1" t="s">
        <v>23</v>
      </c>
      <c r="J284" s="1" t="s">
        <v>1101</v>
      </c>
      <c r="K284" s="4" t="s">
        <v>541</v>
      </c>
      <c r="L284" s="4" t="s">
        <v>469</v>
      </c>
      <c r="M284" s="4" t="s">
        <v>542</v>
      </c>
      <c r="N284" s="1" t="s">
        <v>28</v>
      </c>
      <c r="O284" s="1" t="s">
        <v>29</v>
      </c>
      <c r="P284" s="1" t="s">
        <v>30</v>
      </c>
      <c r="Q284" s="1" t="s">
        <v>31</v>
      </c>
      <c r="R284" s="1" t="s">
        <v>1102</v>
      </c>
      <c r="S284" s="1" t="s">
        <v>33</v>
      </c>
      <c r="T284" s="1" t="s">
        <v>3921</v>
      </c>
      <c r="U284" s="1" t="s">
        <v>35</v>
      </c>
      <c r="V284" s="1" t="s">
        <v>499</v>
      </c>
      <c r="W284" s="1" t="s">
        <v>2540</v>
      </c>
      <c r="X284" s="1" t="s">
        <v>2556</v>
      </c>
      <c r="Y284" s="3" t="s">
        <v>3897</v>
      </c>
    </row>
    <row r="285" spans="1:25" hidden="1" x14ac:dyDescent="0.35">
      <c r="A285" s="1" t="s">
        <v>1105</v>
      </c>
      <c r="B285" s="1" t="s">
        <v>1089</v>
      </c>
      <c r="C285" s="1" t="s">
        <v>1103</v>
      </c>
      <c r="D285" s="1" t="s">
        <v>1104</v>
      </c>
      <c r="E285" s="1" t="s">
        <v>40</v>
      </c>
      <c r="F285" s="1" t="s">
        <v>1106</v>
      </c>
      <c r="G285" s="1" t="s">
        <v>3990</v>
      </c>
      <c r="H285" s="1" t="s">
        <v>1107</v>
      </c>
      <c r="I285" s="1" t="s">
        <v>23</v>
      </c>
      <c r="J285" s="1" t="s">
        <v>1108</v>
      </c>
      <c r="K285" s="4" t="s">
        <v>541</v>
      </c>
      <c r="L285" s="4" t="s">
        <v>469</v>
      </c>
      <c r="M285" s="4" t="s">
        <v>542</v>
      </c>
      <c r="N285" s="1" t="s">
        <v>28</v>
      </c>
      <c r="O285" s="1" t="s">
        <v>29</v>
      </c>
      <c r="P285" s="1" t="s">
        <v>30</v>
      </c>
      <c r="Q285" s="1" t="s">
        <v>31</v>
      </c>
      <c r="R285" s="1" t="s">
        <v>1109</v>
      </c>
      <c r="S285" s="1" t="s">
        <v>33</v>
      </c>
      <c r="T285" s="1" t="s">
        <v>1110</v>
      </c>
      <c r="U285" s="1" t="s">
        <v>35</v>
      </c>
      <c r="V285" s="1" t="s">
        <v>499</v>
      </c>
      <c r="W285" s="1" t="s">
        <v>2540</v>
      </c>
      <c r="X285" s="1" t="s">
        <v>2669</v>
      </c>
      <c r="Y285" s="3" t="s">
        <v>3897</v>
      </c>
    </row>
    <row r="286" spans="1:25" hidden="1" x14ac:dyDescent="0.35">
      <c r="A286" s="1" t="s">
        <v>1111</v>
      </c>
      <c r="B286" s="1" t="s">
        <v>1089</v>
      </c>
      <c r="C286" s="1" t="s">
        <v>1117</v>
      </c>
      <c r="D286" s="1" t="s">
        <v>1118</v>
      </c>
      <c r="E286" s="1" t="s">
        <v>40</v>
      </c>
      <c r="F286" s="1" t="s">
        <v>1112</v>
      </c>
      <c r="G286" s="1" t="s">
        <v>3990</v>
      </c>
      <c r="H286" s="1" t="s">
        <v>1113</v>
      </c>
      <c r="I286" s="1" t="s">
        <v>23</v>
      </c>
      <c r="J286" s="1" t="s">
        <v>1114</v>
      </c>
      <c r="K286" s="4" t="s">
        <v>541</v>
      </c>
      <c r="L286" s="4" t="s">
        <v>469</v>
      </c>
      <c r="M286" s="4" t="s">
        <v>542</v>
      </c>
      <c r="N286" s="1" t="s">
        <v>28</v>
      </c>
      <c r="O286" s="1" t="s">
        <v>29</v>
      </c>
      <c r="P286" s="1" t="s">
        <v>30</v>
      </c>
      <c r="Q286" s="1" t="s">
        <v>31</v>
      </c>
      <c r="R286" s="1" t="s">
        <v>1115</v>
      </c>
      <c r="S286" s="1" t="s">
        <v>33</v>
      </c>
      <c r="T286" s="1" t="s">
        <v>1116</v>
      </c>
      <c r="U286" s="1" t="s">
        <v>35</v>
      </c>
      <c r="V286" s="1" t="s">
        <v>499</v>
      </c>
      <c r="W286" s="1" t="s">
        <v>2540</v>
      </c>
      <c r="X286" s="1" t="s">
        <v>2567</v>
      </c>
      <c r="Y286" s="3" t="s">
        <v>3897</v>
      </c>
    </row>
    <row r="287" spans="1:25" hidden="1" x14ac:dyDescent="0.35">
      <c r="A287" s="1" t="s">
        <v>1119</v>
      </c>
      <c r="B287" s="1" t="s">
        <v>1089</v>
      </c>
      <c r="C287" s="1" t="s">
        <v>1125</v>
      </c>
      <c r="D287" s="1" t="s">
        <v>1126</v>
      </c>
      <c r="E287" s="1" t="s">
        <v>40</v>
      </c>
      <c r="F287" s="1" t="s">
        <v>1120</v>
      </c>
      <c r="G287" s="1" t="s">
        <v>3990</v>
      </c>
      <c r="H287" s="1" t="s">
        <v>1121</v>
      </c>
      <c r="I287" s="1" t="s">
        <v>23</v>
      </c>
      <c r="J287" s="1" t="s">
        <v>1122</v>
      </c>
      <c r="K287" s="4" t="s">
        <v>541</v>
      </c>
      <c r="L287" s="4" t="s">
        <v>469</v>
      </c>
      <c r="M287" s="4" t="s">
        <v>542</v>
      </c>
      <c r="N287" s="1" t="s">
        <v>28</v>
      </c>
      <c r="O287" s="1" t="s">
        <v>29</v>
      </c>
      <c r="P287" s="1" t="s">
        <v>30</v>
      </c>
      <c r="Q287" s="1" t="s">
        <v>31</v>
      </c>
      <c r="R287" s="1" t="s">
        <v>1123</v>
      </c>
      <c r="S287" s="1" t="s">
        <v>33</v>
      </c>
      <c r="T287" s="1" t="s">
        <v>1124</v>
      </c>
      <c r="U287" s="1" t="s">
        <v>35</v>
      </c>
      <c r="V287" s="1" t="s">
        <v>499</v>
      </c>
      <c r="W287" s="1" t="s">
        <v>2540</v>
      </c>
      <c r="X287" s="1" t="s">
        <v>2556</v>
      </c>
      <c r="Y287" s="3" t="s">
        <v>3897</v>
      </c>
    </row>
    <row r="288" spans="1:25" hidden="1" x14ac:dyDescent="0.35">
      <c r="A288" s="1" t="s">
        <v>1127</v>
      </c>
      <c r="B288" s="1" t="s">
        <v>1089</v>
      </c>
      <c r="C288" s="1" t="s">
        <v>1103</v>
      </c>
      <c r="D288" s="1" t="s">
        <v>1104</v>
      </c>
      <c r="E288" s="1" t="s">
        <v>40</v>
      </c>
      <c r="F288" s="1" t="s">
        <v>1128</v>
      </c>
      <c r="G288" s="1" t="s">
        <v>3992</v>
      </c>
      <c r="H288" s="1" t="s">
        <v>1129</v>
      </c>
      <c r="I288" s="1" t="s">
        <v>23</v>
      </c>
      <c r="J288" s="1" t="s">
        <v>1130</v>
      </c>
      <c r="K288" s="4" t="s">
        <v>1131</v>
      </c>
      <c r="L288" s="4" t="s">
        <v>469</v>
      </c>
      <c r="M288" s="4" t="s">
        <v>1132</v>
      </c>
      <c r="N288" s="1" t="s">
        <v>28</v>
      </c>
      <c r="O288" s="1" t="s">
        <v>29</v>
      </c>
      <c r="P288" s="1" t="s">
        <v>30</v>
      </c>
      <c r="Q288" s="1" t="s">
        <v>31</v>
      </c>
      <c r="R288" s="1" t="s">
        <v>1133</v>
      </c>
      <c r="S288" s="1" t="s">
        <v>33</v>
      </c>
      <c r="T288" s="1" t="s">
        <v>1134</v>
      </c>
      <c r="U288" s="1" t="s">
        <v>35</v>
      </c>
      <c r="V288" s="1" t="s">
        <v>1135</v>
      </c>
      <c r="W288" s="1" t="s">
        <v>2540</v>
      </c>
      <c r="X288" s="1" t="s">
        <v>2567</v>
      </c>
      <c r="Y288" s="3"/>
    </row>
    <row r="289" spans="1:25" hidden="1" x14ac:dyDescent="0.35">
      <c r="A289" s="1" t="s">
        <v>1136</v>
      </c>
      <c r="B289" s="1" t="s">
        <v>1089</v>
      </c>
      <c r="C289" s="1" t="s">
        <v>3922</v>
      </c>
      <c r="D289" s="1" t="s">
        <v>3923</v>
      </c>
      <c r="E289" s="1" t="s">
        <v>40</v>
      </c>
      <c r="F289" s="1" t="s">
        <v>1137</v>
      </c>
      <c r="G289" s="1" t="s">
        <v>3992</v>
      </c>
      <c r="H289" s="1" t="s">
        <v>1138</v>
      </c>
      <c r="I289" s="1" t="s">
        <v>23</v>
      </c>
      <c r="J289" s="1" t="s">
        <v>69</v>
      </c>
      <c r="K289" s="4" t="s">
        <v>541</v>
      </c>
      <c r="L289" s="4" t="s">
        <v>469</v>
      </c>
      <c r="M289" s="4" t="s">
        <v>542</v>
      </c>
      <c r="N289" s="1" t="s">
        <v>28</v>
      </c>
      <c r="O289" s="1" t="s">
        <v>29</v>
      </c>
      <c r="P289" s="1" t="s">
        <v>30</v>
      </c>
      <c r="Q289" s="1" t="s">
        <v>31</v>
      </c>
      <c r="R289" s="1" t="s">
        <v>1139</v>
      </c>
      <c r="S289" s="1" t="s">
        <v>33</v>
      </c>
      <c r="T289" s="1" t="s">
        <v>1140</v>
      </c>
      <c r="U289" s="1" t="s">
        <v>35</v>
      </c>
      <c r="V289" s="1" t="s">
        <v>1135</v>
      </c>
      <c r="W289" s="1" t="s">
        <v>2540</v>
      </c>
      <c r="X289" s="1" t="s">
        <v>2541</v>
      </c>
      <c r="Y289" s="3"/>
    </row>
    <row r="290" spans="1:25" hidden="1" x14ac:dyDescent="0.35">
      <c r="A290" s="1" t="s">
        <v>1141</v>
      </c>
      <c r="B290" s="1" t="s">
        <v>1089</v>
      </c>
      <c r="C290" s="1" t="s">
        <v>1090</v>
      </c>
      <c r="D290" s="1" t="s">
        <v>1091</v>
      </c>
      <c r="E290" s="1" t="s">
        <v>40</v>
      </c>
      <c r="F290" s="1" t="s">
        <v>1142</v>
      </c>
      <c r="G290" s="1" t="s">
        <v>3992</v>
      </c>
      <c r="H290" s="1" t="s">
        <v>1143</v>
      </c>
      <c r="I290" s="1" t="s">
        <v>23</v>
      </c>
      <c r="J290" s="1" t="s">
        <v>1144</v>
      </c>
      <c r="K290" s="4" t="s">
        <v>541</v>
      </c>
      <c r="L290" s="4" t="s">
        <v>469</v>
      </c>
      <c r="M290" s="4" t="s">
        <v>542</v>
      </c>
      <c r="N290" s="1" t="s">
        <v>28</v>
      </c>
      <c r="O290" s="1" t="s">
        <v>29</v>
      </c>
      <c r="P290" s="1" t="s">
        <v>30</v>
      </c>
      <c r="Q290" s="1" t="s">
        <v>31</v>
      </c>
      <c r="R290" s="1" t="s">
        <v>1115</v>
      </c>
      <c r="S290" s="1" t="s">
        <v>33</v>
      </c>
      <c r="T290" s="1" t="s">
        <v>1145</v>
      </c>
      <c r="U290" s="1" t="s">
        <v>35</v>
      </c>
      <c r="V290" s="1" t="s">
        <v>1135</v>
      </c>
      <c r="W290" s="1" t="s">
        <v>2540</v>
      </c>
      <c r="X290" s="1" t="s">
        <v>2556</v>
      </c>
      <c r="Y290" s="3"/>
    </row>
    <row r="291" spans="1:25" hidden="1" x14ac:dyDescent="0.35">
      <c r="A291" s="1" t="s">
        <v>1146</v>
      </c>
      <c r="B291" s="1" t="s">
        <v>1089</v>
      </c>
      <c r="C291" s="1" t="s">
        <v>1090</v>
      </c>
      <c r="D291" s="1" t="s">
        <v>1091</v>
      </c>
      <c r="E291" s="1" t="s">
        <v>40</v>
      </c>
      <c r="F291" s="1" t="s">
        <v>1147</v>
      </c>
      <c r="G291" s="1" t="s">
        <v>3992</v>
      </c>
      <c r="H291" s="1" t="s">
        <v>1148</v>
      </c>
      <c r="I291" s="1" t="s">
        <v>23</v>
      </c>
      <c r="J291" s="1" t="s">
        <v>1149</v>
      </c>
      <c r="K291" s="4" t="s">
        <v>1150</v>
      </c>
      <c r="L291" s="4" t="s">
        <v>469</v>
      </c>
      <c r="M291" s="4" t="s">
        <v>542</v>
      </c>
      <c r="N291" s="1" t="s">
        <v>28</v>
      </c>
      <c r="O291" s="1" t="s">
        <v>29</v>
      </c>
      <c r="P291" s="1" t="s">
        <v>30</v>
      </c>
      <c r="Q291" s="1" t="s">
        <v>31</v>
      </c>
      <c r="R291" s="1" t="s">
        <v>1151</v>
      </c>
      <c r="S291" s="1" t="s">
        <v>33</v>
      </c>
      <c r="T291" s="1" t="s">
        <v>1152</v>
      </c>
      <c r="U291" s="1" t="s">
        <v>35</v>
      </c>
      <c r="V291" s="1" t="s">
        <v>1135</v>
      </c>
      <c r="W291" s="1" t="s">
        <v>2540</v>
      </c>
      <c r="X291" s="1" t="s">
        <v>2669</v>
      </c>
      <c r="Y291" s="3"/>
    </row>
    <row r="292" spans="1:25" hidden="1" x14ac:dyDescent="0.35">
      <c r="A292" s="1" t="s">
        <v>1153</v>
      </c>
      <c r="B292" s="1" t="s">
        <v>1089</v>
      </c>
      <c r="C292" s="1" t="s">
        <v>1103</v>
      </c>
      <c r="D292" s="1" t="s">
        <v>1104</v>
      </c>
      <c r="E292" s="1" t="s">
        <v>40</v>
      </c>
      <c r="F292" s="1" t="s">
        <v>1154</v>
      </c>
      <c r="G292" s="1" t="s">
        <v>3992</v>
      </c>
      <c r="H292" s="1" t="s">
        <v>1155</v>
      </c>
      <c r="I292" s="1" t="s">
        <v>23</v>
      </c>
      <c r="J292" s="1" t="s">
        <v>1156</v>
      </c>
      <c r="K292" s="4" t="s">
        <v>541</v>
      </c>
      <c r="L292" s="4" t="s">
        <v>469</v>
      </c>
      <c r="M292" s="4" t="s">
        <v>542</v>
      </c>
      <c r="N292" s="1" t="s">
        <v>28</v>
      </c>
      <c r="O292" s="1" t="s">
        <v>29</v>
      </c>
      <c r="P292" s="1" t="s">
        <v>30</v>
      </c>
      <c r="Q292" s="1" t="s">
        <v>31</v>
      </c>
      <c r="R292" s="1" t="s">
        <v>1157</v>
      </c>
      <c r="S292" s="1" t="s">
        <v>33</v>
      </c>
      <c r="T292" s="1" t="s">
        <v>1158</v>
      </c>
      <c r="U292" s="1" t="s">
        <v>35</v>
      </c>
      <c r="V292" s="1" t="s">
        <v>1135</v>
      </c>
      <c r="W292" s="1" t="s">
        <v>2540</v>
      </c>
      <c r="X292" s="1" t="s">
        <v>2541</v>
      </c>
      <c r="Y292" s="3"/>
    </row>
    <row r="293" spans="1:25" ht="29" hidden="1" x14ac:dyDescent="0.35">
      <c r="A293" s="1" t="s">
        <v>1159</v>
      </c>
      <c r="B293" s="1" t="s">
        <v>1089</v>
      </c>
      <c r="C293" t="s">
        <v>3924</v>
      </c>
      <c r="D293" t="s">
        <v>3925</v>
      </c>
      <c r="E293" s="1" t="s">
        <v>40</v>
      </c>
      <c r="F293" s="1" t="s">
        <v>1160</v>
      </c>
      <c r="G293" s="1" t="s">
        <v>3992</v>
      </c>
      <c r="H293" s="1" t="s">
        <v>1161</v>
      </c>
      <c r="I293" s="1" t="s">
        <v>23</v>
      </c>
      <c r="J293" s="1" t="s">
        <v>1162</v>
      </c>
      <c r="K293" s="4" t="s">
        <v>541</v>
      </c>
      <c r="L293" s="4" t="s">
        <v>469</v>
      </c>
      <c r="M293" s="4" t="s">
        <v>542</v>
      </c>
      <c r="N293" s="1" t="s">
        <v>28</v>
      </c>
      <c r="O293" s="1" t="s">
        <v>29</v>
      </c>
      <c r="P293" s="1" t="s">
        <v>30</v>
      </c>
      <c r="Q293" s="1" t="s">
        <v>31</v>
      </c>
      <c r="R293" s="1" t="s">
        <v>1163</v>
      </c>
      <c r="S293" s="1" t="s">
        <v>33</v>
      </c>
      <c r="T293" s="1" t="s">
        <v>1164</v>
      </c>
      <c r="U293" s="1" t="s">
        <v>35</v>
      </c>
      <c r="V293" s="1" t="s">
        <v>1135</v>
      </c>
      <c r="W293" s="1" t="s">
        <v>2540</v>
      </c>
      <c r="X293" s="1" t="s">
        <v>2567</v>
      </c>
      <c r="Y293" s="3"/>
    </row>
    <row r="294" spans="1:25" hidden="1" x14ac:dyDescent="0.35">
      <c r="A294" s="1" t="s">
        <v>1165</v>
      </c>
      <c r="B294" s="1" t="s">
        <v>1089</v>
      </c>
      <c r="C294" s="1" t="s">
        <v>1103</v>
      </c>
      <c r="D294" s="1" t="s">
        <v>1104</v>
      </c>
      <c r="E294" s="1" t="s">
        <v>40</v>
      </c>
      <c r="F294" s="1" t="s">
        <v>1166</v>
      </c>
      <c r="G294" s="1" t="s">
        <v>3992</v>
      </c>
      <c r="H294" s="1" t="s">
        <v>1167</v>
      </c>
      <c r="I294" s="1" t="s">
        <v>23</v>
      </c>
      <c r="J294" s="1" t="s">
        <v>1168</v>
      </c>
      <c r="K294" s="4" t="s">
        <v>541</v>
      </c>
      <c r="L294" s="4" t="s">
        <v>469</v>
      </c>
      <c r="M294" s="4" t="s">
        <v>542</v>
      </c>
      <c r="N294" s="1" t="s">
        <v>28</v>
      </c>
      <c r="O294" s="1" t="s">
        <v>29</v>
      </c>
      <c r="P294" s="1" t="s">
        <v>30</v>
      </c>
      <c r="Q294" s="1" t="s">
        <v>31</v>
      </c>
      <c r="R294" s="1" t="s">
        <v>1169</v>
      </c>
      <c r="S294" s="1" t="s">
        <v>33</v>
      </c>
      <c r="T294" s="1" t="s">
        <v>1170</v>
      </c>
      <c r="U294" s="1" t="s">
        <v>35</v>
      </c>
      <c r="V294" s="1" t="s">
        <v>1135</v>
      </c>
      <c r="W294" s="1" t="s">
        <v>2540</v>
      </c>
      <c r="X294" s="1" t="s">
        <v>2541</v>
      </c>
      <c r="Y294" s="3"/>
    </row>
    <row r="295" spans="1:25" hidden="1" x14ac:dyDescent="0.35">
      <c r="A295" s="1" t="s">
        <v>1171</v>
      </c>
      <c r="B295" s="1" t="s">
        <v>1089</v>
      </c>
      <c r="C295" s="1" t="s">
        <v>1103</v>
      </c>
      <c r="D295" s="1" t="s">
        <v>1104</v>
      </c>
      <c r="E295" s="1" t="s">
        <v>40</v>
      </c>
      <c r="F295" s="1" t="s">
        <v>1172</v>
      </c>
      <c r="G295" s="1" t="s">
        <v>3992</v>
      </c>
      <c r="H295" s="1" t="s">
        <v>1173</v>
      </c>
      <c r="I295" s="1" t="s">
        <v>23</v>
      </c>
      <c r="J295" s="1" t="s">
        <v>1174</v>
      </c>
      <c r="K295" s="4" t="s">
        <v>541</v>
      </c>
      <c r="L295" s="4" t="s">
        <v>469</v>
      </c>
      <c r="M295" s="4" t="s">
        <v>542</v>
      </c>
      <c r="N295" s="1" t="s">
        <v>28</v>
      </c>
      <c r="O295" s="1" t="s">
        <v>29</v>
      </c>
      <c r="P295" s="1" t="s">
        <v>30</v>
      </c>
      <c r="Q295" s="1" t="s">
        <v>31</v>
      </c>
      <c r="R295" s="1" t="s">
        <v>1175</v>
      </c>
      <c r="S295" s="1" t="s">
        <v>33</v>
      </c>
      <c r="T295" s="1" t="s">
        <v>1176</v>
      </c>
      <c r="U295" s="1" t="s">
        <v>35</v>
      </c>
      <c r="V295" s="1" t="s">
        <v>1135</v>
      </c>
      <c r="W295" s="1" t="s">
        <v>2540</v>
      </c>
      <c r="X295" s="1" t="s">
        <v>2556</v>
      </c>
      <c r="Y295" s="3"/>
    </row>
    <row r="296" spans="1:25" hidden="1" x14ac:dyDescent="0.35">
      <c r="A296" s="1" t="s">
        <v>1177</v>
      </c>
      <c r="B296" s="1" t="s">
        <v>1089</v>
      </c>
      <c r="C296" s="1" t="s">
        <v>1103</v>
      </c>
      <c r="D296" s="1" t="s">
        <v>1104</v>
      </c>
      <c r="E296" s="1" t="s">
        <v>40</v>
      </c>
      <c r="F296" s="1" t="s">
        <v>1178</v>
      </c>
      <c r="G296" s="1" t="s">
        <v>3992</v>
      </c>
      <c r="H296" s="1" t="s">
        <v>1179</v>
      </c>
      <c r="I296" s="1" t="s">
        <v>23</v>
      </c>
      <c r="J296" s="1" t="s">
        <v>1180</v>
      </c>
      <c r="K296" s="4" t="s">
        <v>541</v>
      </c>
      <c r="L296" s="4" t="s">
        <v>469</v>
      </c>
      <c r="M296" s="4" t="s">
        <v>542</v>
      </c>
      <c r="N296" s="1" t="s">
        <v>28</v>
      </c>
      <c r="O296" s="1" t="s">
        <v>29</v>
      </c>
      <c r="P296" s="1" t="s">
        <v>30</v>
      </c>
      <c r="Q296" s="1" t="s">
        <v>31</v>
      </c>
      <c r="R296" s="1" t="s">
        <v>1181</v>
      </c>
      <c r="S296" s="1" t="s">
        <v>33</v>
      </c>
      <c r="T296" s="1" t="s">
        <v>1182</v>
      </c>
      <c r="U296" s="1" t="s">
        <v>35</v>
      </c>
      <c r="V296" s="1" t="s">
        <v>1135</v>
      </c>
      <c r="W296" s="1" t="s">
        <v>2540</v>
      </c>
      <c r="X296" s="1" t="s">
        <v>2556</v>
      </c>
      <c r="Y296" s="3"/>
    </row>
    <row r="297" spans="1:25" hidden="1" x14ac:dyDescent="0.35">
      <c r="A297" s="1" t="s">
        <v>1183</v>
      </c>
      <c r="B297" s="1" t="s">
        <v>1089</v>
      </c>
      <c r="C297" s="1" t="s">
        <v>1103</v>
      </c>
      <c r="D297" s="1" t="s">
        <v>1104</v>
      </c>
      <c r="E297" s="1" t="s">
        <v>40</v>
      </c>
      <c r="F297" s="1" t="s">
        <v>1184</v>
      </c>
      <c r="G297" s="1" t="s">
        <v>3992</v>
      </c>
      <c r="H297" s="1" t="s">
        <v>1185</v>
      </c>
      <c r="I297" s="1" t="s">
        <v>23</v>
      </c>
      <c r="J297" s="1" t="s">
        <v>1186</v>
      </c>
      <c r="K297" s="4" t="s">
        <v>1187</v>
      </c>
      <c r="L297" s="4" t="s">
        <v>469</v>
      </c>
      <c r="M297" s="4" t="s">
        <v>1188</v>
      </c>
      <c r="N297" s="1" t="s">
        <v>28</v>
      </c>
      <c r="O297" s="1" t="s">
        <v>29</v>
      </c>
      <c r="P297" s="1" t="s">
        <v>30</v>
      </c>
      <c r="Q297" s="1" t="s">
        <v>31</v>
      </c>
      <c r="R297" s="1" t="s">
        <v>1189</v>
      </c>
      <c r="S297" s="1" t="s">
        <v>33</v>
      </c>
      <c r="T297" s="1" t="s">
        <v>1190</v>
      </c>
      <c r="U297" s="1" t="s">
        <v>35</v>
      </c>
      <c r="V297" s="1" t="s">
        <v>1135</v>
      </c>
      <c r="W297" s="1" t="s">
        <v>2540</v>
      </c>
      <c r="X297" s="1" t="s">
        <v>2567</v>
      </c>
      <c r="Y297" s="3"/>
    </row>
    <row r="298" spans="1:25" hidden="1" x14ac:dyDescent="0.35">
      <c r="A298" s="1" t="s">
        <v>1191</v>
      </c>
      <c r="B298" s="1" t="s">
        <v>1089</v>
      </c>
      <c r="C298" s="1" t="s">
        <v>1103</v>
      </c>
      <c r="D298" s="1" t="s">
        <v>1104</v>
      </c>
      <c r="E298" s="1" t="s">
        <v>40</v>
      </c>
      <c r="F298" s="1" t="s">
        <v>1192</v>
      </c>
      <c r="G298" s="1" t="s">
        <v>3992</v>
      </c>
      <c r="H298" s="1" t="s">
        <v>1193</v>
      </c>
      <c r="I298" s="1" t="s">
        <v>23</v>
      </c>
      <c r="J298" s="1" t="s">
        <v>1194</v>
      </c>
      <c r="K298" s="4" t="s">
        <v>1150</v>
      </c>
      <c r="L298" s="4" t="s">
        <v>469</v>
      </c>
      <c r="M298" s="4" t="s">
        <v>1195</v>
      </c>
      <c r="N298" s="1" t="s">
        <v>28</v>
      </c>
      <c r="O298" s="1" t="s">
        <v>29</v>
      </c>
      <c r="P298" s="1" t="s">
        <v>30</v>
      </c>
      <c r="Q298" s="1" t="s">
        <v>31</v>
      </c>
      <c r="R298" s="1" t="s">
        <v>3926</v>
      </c>
      <c r="S298" s="1" t="s">
        <v>33</v>
      </c>
      <c r="T298" s="1" t="s">
        <v>1196</v>
      </c>
      <c r="U298" s="1" t="s">
        <v>35</v>
      </c>
      <c r="V298" s="1" t="s">
        <v>1135</v>
      </c>
      <c r="W298" s="1" t="s">
        <v>2540</v>
      </c>
      <c r="X298" s="1" t="s">
        <v>2541</v>
      </c>
      <c r="Y298" s="3"/>
    </row>
    <row r="299" spans="1:25" hidden="1" x14ac:dyDescent="0.35">
      <c r="A299" s="1" t="s">
        <v>1197</v>
      </c>
      <c r="B299" s="1" t="s">
        <v>1089</v>
      </c>
      <c r="C299" s="1" t="s">
        <v>1117</v>
      </c>
      <c r="D299" s="1" t="s">
        <v>1118</v>
      </c>
      <c r="E299" s="1" t="s">
        <v>40</v>
      </c>
      <c r="F299" s="1" t="s">
        <v>1198</v>
      </c>
      <c r="G299" s="1" t="s">
        <v>3992</v>
      </c>
      <c r="H299" s="1" t="s">
        <v>1199</v>
      </c>
      <c r="I299" s="1" t="s">
        <v>23</v>
      </c>
      <c r="J299" s="1" t="s">
        <v>1200</v>
      </c>
      <c r="K299" s="4" t="s">
        <v>541</v>
      </c>
      <c r="L299" s="4" t="s">
        <v>469</v>
      </c>
      <c r="M299" s="4" t="s">
        <v>542</v>
      </c>
      <c r="N299" s="1" t="s">
        <v>28</v>
      </c>
      <c r="O299" s="1" t="s">
        <v>29</v>
      </c>
      <c r="P299" s="1" t="s">
        <v>30</v>
      </c>
      <c r="Q299" s="1" t="s">
        <v>31</v>
      </c>
      <c r="R299" s="1" t="s">
        <v>1201</v>
      </c>
      <c r="S299" s="1" t="s">
        <v>33</v>
      </c>
      <c r="T299" s="1" t="s">
        <v>1202</v>
      </c>
      <c r="U299" s="1" t="s">
        <v>35</v>
      </c>
      <c r="V299" s="1" t="s">
        <v>1135</v>
      </c>
      <c r="W299" s="1" t="s">
        <v>2540</v>
      </c>
      <c r="X299" s="1" t="s">
        <v>2556</v>
      </c>
      <c r="Y299" s="3"/>
    </row>
    <row r="300" spans="1:25" hidden="1" x14ac:dyDescent="0.35">
      <c r="A300" s="1" t="s">
        <v>1203</v>
      </c>
      <c r="B300" s="1" t="s">
        <v>1089</v>
      </c>
      <c r="C300" s="1" t="s">
        <v>1103</v>
      </c>
      <c r="D300" s="1" t="s">
        <v>1104</v>
      </c>
      <c r="E300" s="1" t="s">
        <v>40</v>
      </c>
      <c r="F300" s="1" t="s">
        <v>1204</v>
      </c>
      <c r="G300" s="1" t="s">
        <v>3992</v>
      </c>
      <c r="H300" s="1" t="s">
        <v>1205</v>
      </c>
      <c r="I300" s="1" t="s">
        <v>23</v>
      </c>
      <c r="J300" s="1" t="s">
        <v>1206</v>
      </c>
      <c r="K300" s="4" t="s">
        <v>541</v>
      </c>
      <c r="L300" s="4" t="s">
        <v>469</v>
      </c>
      <c r="M300" s="4" t="s">
        <v>542</v>
      </c>
      <c r="N300" s="1" t="s">
        <v>28</v>
      </c>
      <c r="O300" s="1" t="s">
        <v>29</v>
      </c>
      <c r="P300" s="1" t="s">
        <v>30</v>
      </c>
      <c r="Q300" s="1" t="s">
        <v>31</v>
      </c>
      <c r="R300" s="1" t="s">
        <v>1207</v>
      </c>
      <c r="S300" s="1" t="s">
        <v>33</v>
      </c>
      <c r="T300" s="1" t="s">
        <v>3927</v>
      </c>
      <c r="U300" s="1" t="s">
        <v>35</v>
      </c>
      <c r="V300" s="1" t="s">
        <v>1135</v>
      </c>
      <c r="W300" s="1" t="s">
        <v>2540</v>
      </c>
      <c r="X300" s="1" t="s">
        <v>2556</v>
      </c>
      <c r="Y300" s="3"/>
    </row>
    <row r="301" spans="1:25" hidden="1" x14ac:dyDescent="0.35">
      <c r="A301" s="1" t="s">
        <v>1208</v>
      </c>
      <c r="B301" s="1" t="s">
        <v>1089</v>
      </c>
      <c r="C301" s="1" t="s">
        <v>1125</v>
      </c>
      <c r="D301" s="1" t="s">
        <v>1126</v>
      </c>
      <c r="E301" s="1" t="s">
        <v>40</v>
      </c>
      <c r="F301" s="1" t="s">
        <v>1209</v>
      </c>
      <c r="G301" s="1" t="s">
        <v>3992</v>
      </c>
      <c r="H301" s="1" t="s">
        <v>1210</v>
      </c>
      <c r="I301" s="1" t="s">
        <v>23</v>
      </c>
      <c r="J301" s="1" t="s">
        <v>1211</v>
      </c>
      <c r="K301" s="4" t="s">
        <v>541</v>
      </c>
      <c r="L301" s="4" t="s">
        <v>469</v>
      </c>
      <c r="M301" s="4" t="s">
        <v>542</v>
      </c>
      <c r="N301" s="1" t="s">
        <v>28</v>
      </c>
      <c r="O301" s="1" t="s">
        <v>29</v>
      </c>
      <c r="P301" s="1" t="s">
        <v>30</v>
      </c>
      <c r="Q301" s="1" t="s">
        <v>31</v>
      </c>
      <c r="R301" s="1" t="s">
        <v>1212</v>
      </c>
      <c r="S301" s="1" t="s">
        <v>33</v>
      </c>
      <c r="T301" s="1" t="s">
        <v>1213</v>
      </c>
      <c r="U301" s="1" t="s">
        <v>35</v>
      </c>
      <c r="V301" s="1" t="s">
        <v>1135</v>
      </c>
      <c r="W301" s="1" t="s">
        <v>2540</v>
      </c>
      <c r="X301" s="1" t="s">
        <v>2567</v>
      </c>
      <c r="Y301" s="3"/>
    </row>
    <row r="302" spans="1:25" hidden="1" x14ac:dyDescent="0.35">
      <c r="A302" s="1" t="s">
        <v>1214</v>
      </c>
      <c r="B302" s="1" t="s">
        <v>1089</v>
      </c>
      <c r="C302" s="1" t="s">
        <v>1125</v>
      </c>
      <c r="D302" s="1" t="s">
        <v>1126</v>
      </c>
      <c r="E302" s="1" t="s">
        <v>40</v>
      </c>
      <c r="F302" s="1" t="s">
        <v>1215</v>
      </c>
      <c r="G302" s="1" t="s">
        <v>3992</v>
      </c>
      <c r="H302" s="1" t="s">
        <v>1216</v>
      </c>
      <c r="I302" s="1" t="s">
        <v>23</v>
      </c>
      <c r="J302" s="1" t="s">
        <v>1217</v>
      </c>
      <c r="K302" s="4" t="s">
        <v>541</v>
      </c>
      <c r="L302" s="4" t="s">
        <v>469</v>
      </c>
      <c r="M302" s="4" t="s">
        <v>542</v>
      </c>
      <c r="N302" s="1" t="s">
        <v>28</v>
      </c>
      <c r="O302" s="1" t="s">
        <v>29</v>
      </c>
      <c r="P302" s="1" t="s">
        <v>30</v>
      </c>
      <c r="Q302" s="1" t="s">
        <v>31</v>
      </c>
      <c r="R302" s="1" t="s">
        <v>1218</v>
      </c>
      <c r="S302" s="1" t="s">
        <v>33</v>
      </c>
      <c r="T302" s="1" t="s">
        <v>1219</v>
      </c>
      <c r="U302" s="1" t="s">
        <v>35</v>
      </c>
      <c r="V302" s="1" t="s">
        <v>1135</v>
      </c>
      <c r="W302" s="1" t="s">
        <v>2540</v>
      </c>
      <c r="X302" s="1" t="s">
        <v>2541</v>
      </c>
      <c r="Y302" s="3"/>
    </row>
    <row r="303" spans="1:25" hidden="1" x14ac:dyDescent="0.35">
      <c r="A303" s="1" t="s">
        <v>1220</v>
      </c>
      <c r="B303" s="1" t="s">
        <v>1089</v>
      </c>
      <c r="C303" s="1" t="s">
        <v>1103</v>
      </c>
      <c r="D303" s="1" t="s">
        <v>1104</v>
      </c>
      <c r="E303" s="1" t="s">
        <v>40</v>
      </c>
      <c r="F303" s="1" t="s">
        <v>1221</v>
      </c>
      <c r="G303" s="1" t="s">
        <v>3992</v>
      </c>
      <c r="H303" s="1" t="s">
        <v>1222</v>
      </c>
      <c r="I303" s="1" t="s">
        <v>23</v>
      </c>
      <c r="J303" s="1" t="s">
        <v>1223</v>
      </c>
      <c r="K303" s="4" t="s">
        <v>541</v>
      </c>
      <c r="L303" s="4" t="s">
        <v>469</v>
      </c>
      <c r="M303" s="4" t="s">
        <v>542</v>
      </c>
      <c r="N303" s="1" t="s">
        <v>28</v>
      </c>
      <c r="O303" s="1" t="s">
        <v>29</v>
      </c>
      <c r="P303" s="1" t="s">
        <v>30</v>
      </c>
      <c r="Q303" s="1" t="s">
        <v>31</v>
      </c>
      <c r="R303" s="1" t="s">
        <v>1224</v>
      </c>
      <c r="S303" s="1" t="s">
        <v>33</v>
      </c>
      <c r="T303" s="1" t="s">
        <v>1225</v>
      </c>
      <c r="U303" s="1" t="s">
        <v>35</v>
      </c>
      <c r="V303" s="1" t="s">
        <v>106</v>
      </c>
      <c r="W303" s="1" t="s">
        <v>2540</v>
      </c>
      <c r="X303" s="1" t="s">
        <v>2556</v>
      </c>
      <c r="Y303" s="3"/>
    </row>
    <row r="304" spans="1:25" hidden="1" x14ac:dyDescent="0.35">
      <c r="A304" s="1" t="s">
        <v>1226</v>
      </c>
      <c r="B304" s="1" t="s">
        <v>1089</v>
      </c>
      <c r="C304" s="1" t="s">
        <v>1103</v>
      </c>
      <c r="D304" s="1" t="s">
        <v>1104</v>
      </c>
      <c r="E304" s="1" t="s">
        <v>40</v>
      </c>
      <c r="F304" s="1" t="s">
        <v>1227</v>
      </c>
      <c r="G304" s="1" t="s">
        <v>3992</v>
      </c>
      <c r="H304" s="1" t="s">
        <v>1228</v>
      </c>
      <c r="I304" s="1" t="s">
        <v>23</v>
      </c>
      <c r="J304" s="1" t="s">
        <v>1229</v>
      </c>
      <c r="K304" s="4" t="s">
        <v>1150</v>
      </c>
      <c r="L304" s="4" t="s">
        <v>469</v>
      </c>
      <c r="M304" s="4" t="s">
        <v>1195</v>
      </c>
      <c r="N304" s="1" t="s">
        <v>28</v>
      </c>
      <c r="O304" s="1" t="s">
        <v>29</v>
      </c>
      <c r="P304" s="1" t="s">
        <v>30</v>
      </c>
      <c r="Q304" s="1" t="s">
        <v>31</v>
      </c>
      <c r="R304" s="1" t="s">
        <v>3928</v>
      </c>
      <c r="S304" s="1" t="s">
        <v>33</v>
      </c>
      <c r="T304" s="1" t="s">
        <v>1230</v>
      </c>
      <c r="U304" s="1" t="s">
        <v>35</v>
      </c>
      <c r="V304" s="1" t="s">
        <v>106</v>
      </c>
      <c r="W304" s="1" t="s">
        <v>2540</v>
      </c>
      <c r="X304" s="1" t="s">
        <v>2567</v>
      </c>
      <c r="Y304" s="3"/>
    </row>
    <row r="305" spans="1:25" hidden="1" x14ac:dyDescent="0.35">
      <c r="A305" s="1" t="s">
        <v>1231</v>
      </c>
      <c r="B305" s="1" t="s">
        <v>1089</v>
      </c>
      <c r="C305" s="1" t="s">
        <v>1103</v>
      </c>
      <c r="D305" s="1" t="s">
        <v>1104</v>
      </c>
      <c r="E305" s="1" t="s">
        <v>40</v>
      </c>
      <c r="F305" s="1" t="s">
        <v>1232</v>
      </c>
      <c r="G305" s="1" t="s">
        <v>3992</v>
      </c>
      <c r="H305" s="1" t="s">
        <v>1233</v>
      </c>
      <c r="I305" s="1" t="s">
        <v>23</v>
      </c>
      <c r="J305" s="1" t="s">
        <v>1234</v>
      </c>
      <c r="K305" s="4" t="s">
        <v>1187</v>
      </c>
      <c r="L305" s="4" t="s">
        <v>469</v>
      </c>
      <c r="M305" s="4" t="s">
        <v>1188</v>
      </c>
      <c r="N305" s="1" t="s">
        <v>28</v>
      </c>
      <c r="O305" s="1" t="s">
        <v>29</v>
      </c>
      <c r="P305" s="1" t="s">
        <v>30</v>
      </c>
      <c r="Q305" s="1" t="s">
        <v>31</v>
      </c>
      <c r="R305" s="1" t="s">
        <v>1235</v>
      </c>
      <c r="S305" s="1" t="s">
        <v>33</v>
      </c>
      <c r="T305" s="1" t="s">
        <v>1236</v>
      </c>
      <c r="U305" s="1" t="s">
        <v>35</v>
      </c>
      <c r="V305" s="1" t="s">
        <v>106</v>
      </c>
      <c r="W305" s="1" t="s">
        <v>2540</v>
      </c>
      <c r="X305" s="1" t="s">
        <v>2567</v>
      </c>
      <c r="Y305" s="3"/>
    </row>
    <row r="306" spans="1:25" hidden="1" x14ac:dyDescent="0.35">
      <c r="A306" s="1" t="s">
        <v>1237</v>
      </c>
      <c r="B306" s="1" t="s">
        <v>1089</v>
      </c>
      <c r="C306" s="1" t="s">
        <v>1090</v>
      </c>
      <c r="D306" s="1" t="s">
        <v>1091</v>
      </c>
      <c r="E306" s="1" t="s">
        <v>40</v>
      </c>
      <c r="F306" s="1" t="s">
        <v>1238</v>
      </c>
      <c r="G306" s="1" t="s">
        <v>3992</v>
      </c>
      <c r="H306" s="1" t="s">
        <v>1239</v>
      </c>
      <c r="I306" s="1" t="s">
        <v>23</v>
      </c>
      <c r="J306" s="1" t="s">
        <v>1240</v>
      </c>
      <c r="K306" s="4" t="s">
        <v>541</v>
      </c>
      <c r="L306" s="4" t="s">
        <v>469</v>
      </c>
      <c r="M306" s="4" t="s">
        <v>542</v>
      </c>
      <c r="N306" s="1" t="s">
        <v>28</v>
      </c>
      <c r="O306" s="1" t="s">
        <v>29</v>
      </c>
      <c r="P306" s="1" t="s">
        <v>30</v>
      </c>
      <c r="Q306" s="1" t="s">
        <v>31</v>
      </c>
      <c r="R306" s="1" t="s">
        <v>1241</v>
      </c>
      <c r="S306" s="1" t="s">
        <v>33</v>
      </c>
      <c r="T306" s="1" t="s">
        <v>1242</v>
      </c>
      <c r="U306" s="1" t="s">
        <v>35</v>
      </c>
      <c r="V306" s="1" t="s">
        <v>106</v>
      </c>
      <c r="W306" s="1" t="s">
        <v>2540</v>
      </c>
      <c r="X306" s="1" t="s">
        <v>2556</v>
      </c>
      <c r="Y306" s="3"/>
    </row>
    <row r="307" spans="1:25" ht="29" hidden="1" x14ac:dyDescent="0.35">
      <c r="A307" s="1" t="s">
        <v>1243</v>
      </c>
      <c r="B307" s="1" t="s">
        <v>1089</v>
      </c>
      <c r="C307" t="s">
        <v>3972</v>
      </c>
      <c r="D307" t="s">
        <v>3973</v>
      </c>
      <c r="E307" s="1" t="s">
        <v>40</v>
      </c>
      <c r="F307" s="1" t="s">
        <v>1244</v>
      </c>
      <c r="G307" s="1" t="s">
        <v>3992</v>
      </c>
      <c r="H307" s="1" t="s">
        <v>1245</v>
      </c>
      <c r="I307" s="1" t="s">
        <v>23</v>
      </c>
      <c r="J307" s="1" t="s">
        <v>1246</v>
      </c>
      <c r="K307" s="4" t="s">
        <v>541</v>
      </c>
      <c r="L307" s="4" t="s">
        <v>469</v>
      </c>
      <c r="M307" s="4" t="s">
        <v>542</v>
      </c>
      <c r="N307" s="1" t="s">
        <v>28</v>
      </c>
      <c r="O307" s="1" t="s">
        <v>29</v>
      </c>
      <c r="P307" s="1" t="s">
        <v>30</v>
      </c>
      <c r="Q307" s="1" t="s">
        <v>31</v>
      </c>
      <c r="R307" s="1" t="s">
        <v>1247</v>
      </c>
      <c r="S307" s="1" t="s">
        <v>33</v>
      </c>
      <c r="T307" s="1" t="s">
        <v>1248</v>
      </c>
      <c r="U307" s="1" t="s">
        <v>35</v>
      </c>
      <c r="V307" s="1" t="s">
        <v>106</v>
      </c>
      <c r="W307" s="1" t="s">
        <v>2540</v>
      </c>
      <c r="X307" s="1" t="s">
        <v>2541</v>
      </c>
      <c r="Y307" s="3"/>
    </row>
    <row r="308" spans="1:25" hidden="1" x14ac:dyDescent="0.35">
      <c r="A308" s="1" t="s">
        <v>1249</v>
      </c>
      <c r="B308" s="1" t="s">
        <v>1089</v>
      </c>
      <c r="C308" s="1" t="s">
        <v>1090</v>
      </c>
      <c r="D308" s="1" t="s">
        <v>1091</v>
      </c>
      <c r="E308" s="1" t="s">
        <v>40</v>
      </c>
      <c r="F308" s="1" t="s">
        <v>1250</v>
      </c>
      <c r="G308" s="1" t="s">
        <v>3992</v>
      </c>
      <c r="H308" s="1" t="s">
        <v>1251</v>
      </c>
      <c r="I308" s="1" t="s">
        <v>23</v>
      </c>
      <c r="J308" s="1" t="s">
        <v>1156</v>
      </c>
      <c r="K308" s="4" t="s">
        <v>541</v>
      </c>
      <c r="L308" s="4" t="s">
        <v>469</v>
      </c>
      <c r="M308" s="4" t="s">
        <v>542</v>
      </c>
      <c r="N308" s="1" t="s">
        <v>28</v>
      </c>
      <c r="O308" s="1" t="s">
        <v>29</v>
      </c>
      <c r="P308" s="1" t="s">
        <v>30</v>
      </c>
      <c r="Q308" s="1" t="s">
        <v>31</v>
      </c>
      <c r="R308" s="1" t="s">
        <v>1157</v>
      </c>
      <c r="S308" s="1" t="s">
        <v>33</v>
      </c>
      <c r="T308" s="1" t="s">
        <v>3929</v>
      </c>
      <c r="U308" s="1" t="s">
        <v>35</v>
      </c>
      <c r="V308" s="1" t="s">
        <v>1135</v>
      </c>
      <c r="W308" s="1" t="s">
        <v>2540</v>
      </c>
      <c r="X308" s="1" t="s">
        <v>2541</v>
      </c>
      <c r="Y308" s="3"/>
    </row>
    <row r="309" spans="1:25" hidden="1" x14ac:dyDescent="0.35">
      <c r="A309" s="1" t="s">
        <v>1252</v>
      </c>
      <c r="B309" s="1" t="s">
        <v>1262</v>
      </c>
      <c r="C309" s="1" t="s">
        <v>1263</v>
      </c>
      <c r="D309" s="1" t="s">
        <v>1264</v>
      </c>
      <c r="E309" s="1" t="s">
        <v>40</v>
      </c>
      <c r="F309" s="1" t="s">
        <v>1253</v>
      </c>
      <c r="G309" s="1" t="s">
        <v>3990</v>
      </c>
      <c r="H309" s="1" t="s">
        <v>1254</v>
      </c>
      <c r="I309" s="1" t="s">
        <v>23</v>
      </c>
      <c r="J309" s="1" t="s">
        <v>1255</v>
      </c>
      <c r="K309" s="4" t="s">
        <v>1256</v>
      </c>
      <c r="L309" s="4" t="s">
        <v>1257</v>
      </c>
      <c r="M309" s="4" t="s">
        <v>1258</v>
      </c>
      <c r="N309" s="1" t="s">
        <v>28</v>
      </c>
      <c r="O309" s="1" t="s">
        <v>29</v>
      </c>
      <c r="P309" s="1" t="s">
        <v>30</v>
      </c>
      <c r="Q309" s="1" t="s">
        <v>31</v>
      </c>
      <c r="R309" s="1" t="s">
        <v>1259</v>
      </c>
      <c r="S309" s="1" t="s">
        <v>33</v>
      </c>
      <c r="T309" s="1" t="s">
        <v>1260</v>
      </c>
      <c r="U309" s="1" t="s">
        <v>35</v>
      </c>
      <c r="V309" s="1" t="s">
        <v>1261</v>
      </c>
      <c r="W309" s="1" t="s">
        <v>2657</v>
      </c>
      <c r="X309" s="1" t="s">
        <v>2541</v>
      </c>
      <c r="Y309" s="3"/>
    </row>
    <row r="310" spans="1:25" hidden="1" x14ac:dyDescent="0.35">
      <c r="A310" s="1" t="s">
        <v>1265</v>
      </c>
      <c r="B310" s="1" t="s">
        <v>1262</v>
      </c>
      <c r="C310" s="1" t="s">
        <v>1272</v>
      </c>
      <c r="D310" s="1" t="s">
        <v>1273</v>
      </c>
      <c r="E310" s="1" t="s">
        <v>40</v>
      </c>
      <c r="F310" s="1" t="s">
        <v>1266</v>
      </c>
      <c r="G310" s="1" t="s">
        <v>3990</v>
      </c>
      <c r="H310" s="1" t="s">
        <v>1267</v>
      </c>
      <c r="I310" s="1" t="s">
        <v>23</v>
      </c>
      <c r="J310" s="1" t="s">
        <v>1268</v>
      </c>
      <c r="K310" s="4" t="s">
        <v>1256</v>
      </c>
      <c r="L310" s="4" t="s">
        <v>1257</v>
      </c>
      <c r="M310" s="4" t="s">
        <v>1269</v>
      </c>
      <c r="N310" s="1" t="s">
        <v>28</v>
      </c>
      <c r="O310" s="1" t="s">
        <v>29</v>
      </c>
      <c r="P310" s="1" t="s">
        <v>30</v>
      </c>
      <c r="Q310" s="1" t="s">
        <v>31</v>
      </c>
      <c r="R310" s="1" t="s">
        <v>1270</v>
      </c>
      <c r="S310" s="1" t="s">
        <v>33</v>
      </c>
      <c r="T310" s="1" t="s">
        <v>1271</v>
      </c>
      <c r="U310" s="1" t="s">
        <v>35</v>
      </c>
      <c r="V310" s="1" t="s">
        <v>1261</v>
      </c>
      <c r="W310" s="1" t="s">
        <v>2657</v>
      </c>
      <c r="X310" s="1" t="s">
        <v>2567</v>
      </c>
      <c r="Y310" s="3" t="s">
        <v>3897</v>
      </c>
    </row>
    <row r="311" spans="1:25" hidden="1" x14ac:dyDescent="0.35">
      <c r="A311" s="1" t="s">
        <v>1274</v>
      </c>
      <c r="B311" s="1" t="s">
        <v>1262</v>
      </c>
      <c r="C311" s="1" t="s">
        <v>1281</v>
      </c>
      <c r="D311" s="1" t="s">
        <v>1282</v>
      </c>
      <c r="E311" s="1" t="s">
        <v>40</v>
      </c>
      <c r="F311" s="1" t="s">
        <v>1275</v>
      </c>
      <c r="G311" s="1" t="s">
        <v>3990</v>
      </c>
      <c r="H311" s="1" t="s">
        <v>1276</v>
      </c>
      <c r="I311" s="1" t="s">
        <v>23</v>
      </c>
      <c r="J311" s="1" t="s">
        <v>1277</v>
      </c>
      <c r="K311" s="4" t="s">
        <v>1256</v>
      </c>
      <c r="L311" s="4" t="s">
        <v>1257</v>
      </c>
      <c r="M311" s="4" t="s">
        <v>1278</v>
      </c>
      <c r="N311" s="1" t="s">
        <v>28</v>
      </c>
      <c r="O311" s="1" t="s">
        <v>29</v>
      </c>
      <c r="P311" s="1" t="s">
        <v>30</v>
      </c>
      <c r="Q311" s="1" t="s">
        <v>31</v>
      </c>
      <c r="R311" s="1" t="s">
        <v>1279</v>
      </c>
      <c r="S311" s="1" t="s">
        <v>33</v>
      </c>
      <c r="T311" s="1" t="s">
        <v>1280</v>
      </c>
      <c r="U311" s="1" t="s">
        <v>35</v>
      </c>
      <c r="V311" s="1" t="s">
        <v>1261</v>
      </c>
      <c r="W311" s="1" t="s">
        <v>2657</v>
      </c>
      <c r="X311" s="1" t="s">
        <v>2567</v>
      </c>
      <c r="Y311" s="3" t="s">
        <v>3897</v>
      </c>
    </row>
    <row r="312" spans="1:25" hidden="1" x14ac:dyDescent="0.35">
      <c r="A312" s="1" t="s">
        <v>1283</v>
      </c>
      <c r="B312" s="1" t="s">
        <v>1262</v>
      </c>
      <c r="C312" s="1" t="s">
        <v>1281</v>
      </c>
      <c r="D312" s="1" t="s">
        <v>1282</v>
      </c>
      <c r="E312" s="1" t="s">
        <v>40</v>
      </c>
      <c r="F312" s="1" t="s">
        <v>1284</v>
      </c>
      <c r="G312" s="1" t="s">
        <v>3990</v>
      </c>
      <c r="H312" s="1" t="s">
        <v>1285</v>
      </c>
      <c r="I312" s="1" t="s">
        <v>23</v>
      </c>
      <c r="J312" s="1" t="s">
        <v>1286</v>
      </c>
      <c r="K312" s="4" t="s">
        <v>1256</v>
      </c>
      <c r="L312" s="4" t="s">
        <v>1257</v>
      </c>
      <c r="M312" s="4" t="s">
        <v>1278</v>
      </c>
      <c r="N312" s="1" t="s">
        <v>28</v>
      </c>
      <c r="O312" s="1" t="s">
        <v>29</v>
      </c>
      <c r="P312" s="1" t="s">
        <v>30</v>
      </c>
      <c r="Q312" s="1" t="s">
        <v>31</v>
      </c>
      <c r="R312" s="1" t="s">
        <v>1287</v>
      </c>
      <c r="S312" s="1" t="s">
        <v>33</v>
      </c>
      <c r="T312" s="1" t="s">
        <v>1288</v>
      </c>
      <c r="U312" s="1" t="s">
        <v>35</v>
      </c>
      <c r="V312" s="1" t="s">
        <v>1261</v>
      </c>
      <c r="W312" s="1" t="s">
        <v>2657</v>
      </c>
      <c r="X312" s="1" t="s">
        <v>2567</v>
      </c>
      <c r="Y312" s="3" t="s">
        <v>3897</v>
      </c>
    </row>
    <row r="313" spans="1:25" hidden="1" x14ac:dyDescent="0.35">
      <c r="A313" s="1" t="s">
        <v>1289</v>
      </c>
      <c r="B313" s="1" t="s">
        <v>1262</v>
      </c>
      <c r="C313" s="1" t="s">
        <v>1297</v>
      </c>
      <c r="D313" s="1" t="s">
        <v>1298</v>
      </c>
      <c r="E313" s="1" t="s">
        <v>40</v>
      </c>
      <c r="F313" s="1" t="s">
        <v>1290</v>
      </c>
      <c r="G313" s="1" t="s">
        <v>3990</v>
      </c>
      <c r="H313" s="1" t="s">
        <v>1291</v>
      </c>
      <c r="I313" s="1" t="s">
        <v>23</v>
      </c>
      <c r="J313" s="1" t="s">
        <v>1292</v>
      </c>
      <c r="K313" s="4" t="s">
        <v>1293</v>
      </c>
      <c r="L313" s="4" t="s">
        <v>1257</v>
      </c>
      <c r="M313" s="4" t="s">
        <v>1294</v>
      </c>
      <c r="N313" s="1" t="s">
        <v>28</v>
      </c>
      <c r="O313" s="1" t="s">
        <v>29</v>
      </c>
      <c r="P313" s="1" t="s">
        <v>30</v>
      </c>
      <c r="Q313" s="1" t="s">
        <v>31</v>
      </c>
      <c r="R313" s="1" t="s">
        <v>1295</v>
      </c>
      <c r="S313" s="1" t="s">
        <v>33</v>
      </c>
      <c r="T313" s="1" t="s">
        <v>1296</v>
      </c>
      <c r="U313" s="1" t="s">
        <v>35</v>
      </c>
      <c r="V313" s="1" t="s">
        <v>1261</v>
      </c>
      <c r="W313" s="1" t="s">
        <v>2657</v>
      </c>
      <c r="X313" s="1" t="s">
        <v>2567</v>
      </c>
      <c r="Y313" s="3" t="s">
        <v>3897</v>
      </c>
    </row>
    <row r="314" spans="1:25" hidden="1" x14ac:dyDescent="0.35">
      <c r="A314" s="1" t="s">
        <v>1299</v>
      </c>
      <c r="B314" s="1" t="s">
        <v>1262</v>
      </c>
      <c r="C314" s="1" t="s">
        <v>1306</v>
      </c>
      <c r="D314" s="1" t="s">
        <v>1307</v>
      </c>
      <c r="E314" s="1" t="s">
        <v>40</v>
      </c>
      <c r="F314" s="1" t="s">
        <v>1300</v>
      </c>
      <c r="G314" s="1" t="s">
        <v>3990</v>
      </c>
      <c r="H314" s="1" t="s">
        <v>1301</v>
      </c>
      <c r="I314" s="1" t="s">
        <v>23</v>
      </c>
      <c r="J314" s="1" t="s">
        <v>1302</v>
      </c>
      <c r="K314" s="4" t="s">
        <v>1256</v>
      </c>
      <c r="L314" s="4" t="s">
        <v>1257</v>
      </c>
      <c r="M314" s="4" t="s">
        <v>1303</v>
      </c>
      <c r="N314" s="1" t="s">
        <v>28</v>
      </c>
      <c r="O314" s="1" t="s">
        <v>29</v>
      </c>
      <c r="P314" s="1" t="s">
        <v>30</v>
      </c>
      <c r="Q314" s="1" t="s">
        <v>31</v>
      </c>
      <c r="R314" s="1" t="s">
        <v>1304</v>
      </c>
      <c r="S314" s="1" t="s">
        <v>33</v>
      </c>
      <c r="T314" s="1" t="s">
        <v>1305</v>
      </c>
      <c r="U314" s="1" t="s">
        <v>35</v>
      </c>
      <c r="V314" s="1" t="s">
        <v>1261</v>
      </c>
      <c r="W314" s="1" t="s">
        <v>2657</v>
      </c>
      <c r="X314" s="1" t="s">
        <v>2567</v>
      </c>
      <c r="Y314" s="3" t="s">
        <v>3897</v>
      </c>
    </row>
    <row r="315" spans="1:25" hidden="1" x14ac:dyDescent="0.35">
      <c r="A315" s="1" t="s">
        <v>1308</v>
      </c>
      <c r="B315" s="1" t="s">
        <v>1262</v>
      </c>
      <c r="C315" s="1" t="s">
        <v>1297</v>
      </c>
      <c r="D315" s="1" t="s">
        <v>1298</v>
      </c>
      <c r="E315" s="1" t="s">
        <v>40</v>
      </c>
      <c r="F315" s="1" t="s">
        <v>1309</v>
      </c>
      <c r="G315" s="1" t="s">
        <v>3992</v>
      </c>
      <c r="H315" s="1" t="s">
        <v>1310</v>
      </c>
      <c r="I315" s="1" t="s">
        <v>23</v>
      </c>
      <c r="J315" s="1" t="s">
        <v>1311</v>
      </c>
      <c r="K315" s="4" t="s">
        <v>1256</v>
      </c>
      <c r="L315" s="4" t="s">
        <v>1257</v>
      </c>
      <c r="M315" s="4" t="s">
        <v>1312</v>
      </c>
      <c r="N315" s="1" t="s">
        <v>28</v>
      </c>
      <c r="O315" s="1" t="s">
        <v>29</v>
      </c>
      <c r="P315" s="1" t="s">
        <v>30</v>
      </c>
      <c r="Q315" s="1" t="s">
        <v>31</v>
      </c>
      <c r="R315" s="1" t="s">
        <v>1313</v>
      </c>
      <c r="S315" s="1" t="s">
        <v>33</v>
      </c>
      <c r="T315" s="1" t="s">
        <v>1314</v>
      </c>
      <c r="U315" s="1" t="s">
        <v>35</v>
      </c>
      <c r="V315" s="1" t="s">
        <v>1261</v>
      </c>
      <c r="W315" s="1" t="s">
        <v>2657</v>
      </c>
      <c r="X315" s="1" t="s">
        <v>2541</v>
      </c>
      <c r="Y315" s="3"/>
    </row>
    <row r="316" spans="1:25" hidden="1" x14ac:dyDescent="0.35">
      <c r="A316" s="1" t="s">
        <v>1315</v>
      </c>
      <c r="B316" s="1" t="s">
        <v>1262</v>
      </c>
      <c r="C316" s="1" t="s">
        <v>1306</v>
      </c>
      <c r="D316" s="1" t="s">
        <v>1307</v>
      </c>
      <c r="E316" s="1" t="s">
        <v>40</v>
      </c>
      <c r="F316" s="1" t="s">
        <v>1316</v>
      </c>
      <c r="G316" s="1" t="s">
        <v>3992</v>
      </c>
      <c r="H316" s="1" t="s">
        <v>1317</v>
      </c>
      <c r="I316" s="1" t="s">
        <v>23</v>
      </c>
      <c r="J316" s="1" t="s">
        <v>1318</v>
      </c>
      <c r="K316" s="4" t="s">
        <v>1256</v>
      </c>
      <c r="L316" s="4" t="s">
        <v>1257</v>
      </c>
      <c r="M316" s="4" t="s">
        <v>159</v>
      </c>
      <c r="N316" s="1" t="s">
        <v>28</v>
      </c>
      <c r="O316" s="1" t="s">
        <v>29</v>
      </c>
      <c r="P316" s="1" t="s">
        <v>30</v>
      </c>
      <c r="Q316" s="1" t="s">
        <v>31</v>
      </c>
      <c r="R316" s="1" t="s">
        <v>1319</v>
      </c>
      <c r="S316" s="1" t="s">
        <v>33</v>
      </c>
      <c r="T316" s="1" t="s">
        <v>1320</v>
      </c>
      <c r="U316" s="1" t="s">
        <v>35</v>
      </c>
      <c r="V316" s="1" t="s">
        <v>1261</v>
      </c>
      <c r="W316" s="1" t="s">
        <v>2657</v>
      </c>
      <c r="X316" s="1" t="s">
        <v>2567</v>
      </c>
      <c r="Y316" s="3"/>
    </row>
    <row r="317" spans="1:25" hidden="1" x14ac:dyDescent="0.35">
      <c r="A317" s="1" t="s">
        <v>1321</v>
      </c>
      <c r="B317" s="1" t="s">
        <v>1262</v>
      </c>
      <c r="C317" s="1" t="s">
        <v>1306</v>
      </c>
      <c r="D317" s="1" t="s">
        <v>1307</v>
      </c>
      <c r="E317" s="1" t="s">
        <v>40</v>
      </c>
      <c r="F317" s="1" t="s">
        <v>1322</v>
      </c>
      <c r="G317" s="1" t="s">
        <v>3992</v>
      </c>
      <c r="H317" s="1" t="s">
        <v>1323</v>
      </c>
      <c r="I317" s="1" t="s">
        <v>23</v>
      </c>
      <c r="J317" s="1" t="s">
        <v>1324</v>
      </c>
      <c r="K317" s="4" t="s">
        <v>1256</v>
      </c>
      <c r="L317" s="4" t="s">
        <v>1257</v>
      </c>
      <c r="M317" s="4" t="s">
        <v>1325</v>
      </c>
      <c r="N317" s="1" t="s">
        <v>28</v>
      </c>
      <c r="O317" s="1" t="s">
        <v>29</v>
      </c>
      <c r="P317" s="1" t="s">
        <v>30</v>
      </c>
      <c r="Q317" s="1" t="s">
        <v>31</v>
      </c>
      <c r="R317" s="1" t="s">
        <v>1326</v>
      </c>
      <c r="S317" s="1" t="s">
        <v>33</v>
      </c>
      <c r="T317" s="1" t="s">
        <v>1327</v>
      </c>
      <c r="U317" s="1" t="s">
        <v>35</v>
      </c>
      <c r="V317" s="1" t="s">
        <v>1261</v>
      </c>
      <c r="W317" s="1" t="s">
        <v>2540</v>
      </c>
      <c r="X317" s="1" t="s">
        <v>2567</v>
      </c>
      <c r="Y317" s="3"/>
    </row>
    <row r="318" spans="1:25" hidden="1" x14ac:dyDescent="0.35">
      <c r="A318" s="1" t="s">
        <v>1328</v>
      </c>
      <c r="B318" s="1" t="s">
        <v>1262</v>
      </c>
      <c r="C318" s="1" t="s">
        <v>1306</v>
      </c>
      <c r="D318" s="1" t="s">
        <v>1307</v>
      </c>
      <c r="E318" s="1" t="s">
        <v>40</v>
      </c>
      <c r="F318" s="1" t="s">
        <v>1329</v>
      </c>
      <c r="G318" s="1" t="s">
        <v>3992</v>
      </c>
      <c r="H318" s="1" t="s">
        <v>1330</v>
      </c>
      <c r="I318" s="1" t="s">
        <v>23</v>
      </c>
      <c r="J318" s="1" t="s">
        <v>1331</v>
      </c>
      <c r="K318" s="4" t="s">
        <v>1256</v>
      </c>
      <c r="L318" s="4" t="s">
        <v>1257</v>
      </c>
      <c r="M318" s="4" t="s">
        <v>1325</v>
      </c>
      <c r="N318" s="1" t="s">
        <v>28</v>
      </c>
      <c r="O318" s="1" t="s">
        <v>29</v>
      </c>
      <c r="P318" s="1" t="s">
        <v>30</v>
      </c>
      <c r="Q318" s="1" t="s">
        <v>31</v>
      </c>
      <c r="R318" s="1" t="s">
        <v>1332</v>
      </c>
      <c r="S318" s="1" t="s">
        <v>33</v>
      </c>
      <c r="T318" s="1" t="s">
        <v>1333</v>
      </c>
      <c r="U318" s="1" t="s">
        <v>35</v>
      </c>
      <c r="V318" s="1" t="s">
        <v>1261</v>
      </c>
      <c r="W318" s="1" t="s">
        <v>2540</v>
      </c>
      <c r="X318" s="1" t="s">
        <v>2567</v>
      </c>
      <c r="Y318" s="3"/>
    </row>
    <row r="319" spans="1:25" hidden="1" x14ac:dyDescent="0.35">
      <c r="A319" s="1" t="s">
        <v>1334</v>
      </c>
      <c r="B319" s="1" t="s">
        <v>1262</v>
      </c>
      <c r="C319" s="1" t="s">
        <v>1263</v>
      </c>
      <c r="D319" s="1" t="s">
        <v>1264</v>
      </c>
      <c r="E319" s="1" t="s">
        <v>40</v>
      </c>
      <c r="F319" s="1" t="s">
        <v>1335</v>
      </c>
      <c r="G319" s="1" t="s">
        <v>3992</v>
      </c>
      <c r="H319" s="1" t="s">
        <v>1336</v>
      </c>
      <c r="I319" s="1" t="s">
        <v>23</v>
      </c>
      <c r="J319" s="1" t="s">
        <v>1337</v>
      </c>
      <c r="K319" s="4" t="s">
        <v>1256</v>
      </c>
      <c r="L319" s="4" t="s">
        <v>1257</v>
      </c>
      <c r="M319" s="4" t="s">
        <v>1258</v>
      </c>
      <c r="N319" s="1" t="s">
        <v>28</v>
      </c>
      <c r="O319" s="1" t="s">
        <v>29</v>
      </c>
      <c r="P319" s="1" t="s">
        <v>30</v>
      </c>
      <c r="Q319" s="1" t="s">
        <v>31</v>
      </c>
      <c r="R319" s="1" t="s">
        <v>1338</v>
      </c>
      <c r="S319" s="1" t="s">
        <v>33</v>
      </c>
      <c r="T319" s="1" t="s">
        <v>1339</v>
      </c>
      <c r="U319" s="1" t="s">
        <v>35</v>
      </c>
      <c r="V319" s="1" t="s">
        <v>1261</v>
      </c>
      <c r="W319" s="1" t="s">
        <v>3971</v>
      </c>
      <c r="X319" s="1" t="s">
        <v>2567</v>
      </c>
      <c r="Y319" s="3"/>
    </row>
    <row r="320" spans="1:25" hidden="1" x14ac:dyDescent="0.35">
      <c r="A320" s="1" t="s">
        <v>1340</v>
      </c>
      <c r="B320" s="1" t="s">
        <v>1262</v>
      </c>
      <c r="C320" s="1" t="s">
        <v>1263</v>
      </c>
      <c r="D320" s="1" t="s">
        <v>1264</v>
      </c>
      <c r="E320" s="1" t="s">
        <v>40</v>
      </c>
      <c r="F320" s="1" t="s">
        <v>1341</v>
      </c>
      <c r="G320" s="1" t="s">
        <v>3992</v>
      </c>
      <c r="H320" s="1" t="s">
        <v>1342</v>
      </c>
      <c r="I320" s="1" t="s">
        <v>23</v>
      </c>
      <c r="J320" s="1" t="s">
        <v>1343</v>
      </c>
      <c r="K320" s="4" t="s">
        <v>1256</v>
      </c>
      <c r="L320" s="4" t="s">
        <v>1257</v>
      </c>
      <c r="M320" s="4" t="s">
        <v>1258</v>
      </c>
      <c r="N320" s="1" t="s">
        <v>28</v>
      </c>
      <c r="O320" s="1" t="s">
        <v>29</v>
      </c>
      <c r="P320" s="1" t="s">
        <v>30</v>
      </c>
      <c r="Q320" s="1" t="s">
        <v>31</v>
      </c>
      <c r="R320" s="1" t="s">
        <v>1344</v>
      </c>
      <c r="S320" s="1" t="s">
        <v>33</v>
      </c>
      <c r="T320" s="1" t="s">
        <v>1345</v>
      </c>
      <c r="U320" s="1" t="s">
        <v>35</v>
      </c>
      <c r="V320" s="1" t="s">
        <v>1261</v>
      </c>
      <c r="W320" s="1" t="s">
        <v>2657</v>
      </c>
      <c r="X320" s="1" t="s">
        <v>2567</v>
      </c>
      <c r="Y320" s="3"/>
    </row>
    <row r="321" spans="1:25" hidden="1" x14ac:dyDescent="0.35">
      <c r="A321" s="1" t="s">
        <v>1346</v>
      </c>
      <c r="B321" s="1" t="s">
        <v>1262</v>
      </c>
      <c r="C321" s="1" t="s">
        <v>1263</v>
      </c>
      <c r="D321" s="1" t="s">
        <v>1264</v>
      </c>
      <c r="E321" s="1" t="s">
        <v>40</v>
      </c>
      <c r="F321" s="1" t="s">
        <v>1347</v>
      </c>
      <c r="G321" s="1" t="s">
        <v>3992</v>
      </c>
      <c r="H321" s="1" t="s">
        <v>1348</v>
      </c>
      <c r="I321" s="1" t="s">
        <v>23</v>
      </c>
      <c r="J321" s="1" t="s">
        <v>1255</v>
      </c>
      <c r="K321" s="4" t="s">
        <v>1256</v>
      </c>
      <c r="L321" s="4" t="s">
        <v>1257</v>
      </c>
      <c r="M321" s="4" t="s">
        <v>1258</v>
      </c>
      <c r="N321" s="1" t="s">
        <v>28</v>
      </c>
      <c r="O321" s="1" t="s">
        <v>29</v>
      </c>
      <c r="P321" s="1" t="s">
        <v>30</v>
      </c>
      <c r="Q321" s="1" t="s">
        <v>31</v>
      </c>
      <c r="R321" s="1" t="s">
        <v>1259</v>
      </c>
      <c r="S321" s="1" t="s">
        <v>33</v>
      </c>
      <c r="T321" s="1" t="s">
        <v>1349</v>
      </c>
      <c r="U321" s="1" t="s">
        <v>35</v>
      </c>
      <c r="V321" s="1" t="s">
        <v>1261</v>
      </c>
      <c r="W321" s="1" t="s">
        <v>2540</v>
      </c>
      <c r="X321" s="1" t="s">
        <v>2556</v>
      </c>
      <c r="Y321" s="3"/>
    </row>
    <row r="322" spans="1:25" hidden="1" x14ac:dyDescent="0.35">
      <c r="A322" s="1" t="s">
        <v>1350</v>
      </c>
      <c r="B322" s="1" t="s">
        <v>1262</v>
      </c>
      <c r="C322" s="1" t="s">
        <v>1356</v>
      </c>
      <c r="D322" s="1" t="s">
        <v>1357</v>
      </c>
      <c r="E322" s="1" t="s">
        <v>40</v>
      </c>
      <c r="F322" s="1" t="s">
        <v>1351</v>
      </c>
      <c r="G322" s="1" t="s">
        <v>3992</v>
      </c>
      <c r="H322" s="1" t="s">
        <v>1352</v>
      </c>
      <c r="I322" s="1" t="s">
        <v>23</v>
      </c>
      <c r="J322" s="1" t="s">
        <v>1353</v>
      </c>
      <c r="K322" s="4" t="s">
        <v>1256</v>
      </c>
      <c r="L322" s="4" t="s">
        <v>1257</v>
      </c>
      <c r="M322" s="4" t="s">
        <v>1278</v>
      </c>
      <c r="N322" s="1" t="s">
        <v>28</v>
      </c>
      <c r="O322" s="1" t="s">
        <v>29</v>
      </c>
      <c r="P322" s="1" t="s">
        <v>30</v>
      </c>
      <c r="Q322" s="1" t="s">
        <v>31</v>
      </c>
      <c r="R322" s="1" t="s">
        <v>1354</v>
      </c>
      <c r="S322" s="1" t="s">
        <v>33</v>
      </c>
      <c r="T322" s="1" t="s">
        <v>1355</v>
      </c>
      <c r="U322" s="1" t="s">
        <v>35</v>
      </c>
      <c r="V322" s="1" t="s">
        <v>1261</v>
      </c>
      <c r="W322" s="1" t="s">
        <v>2657</v>
      </c>
      <c r="X322" s="1" t="s">
        <v>2567</v>
      </c>
      <c r="Y322" s="3"/>
    </row>
    <row r="323" spans="1:25" hidden="1" x14ac:dyDescent="0.35">
      <c r="A323" s="1" t="s">
        <v>1358</v>
      </c>
      <c r="B323" s="1" t="s">
        <v>1262</v>
      </c>
      <c r="C323" s="1" t="s">
        <v>1356</v>
      </c>
      <c r="D323" s="1" t="s">
        <v>1357</v>
      </c>
      <c r="E323" s="1" t="s">
        <v>40</v>
      </c>
      <c r="F323" s="1" t="s">
        <v>1359</v>
      </c>
      <c r="G323" s="1" t="s">
        <v>3992</v>
      </c>
      <c r="H323" s="1" t="s">
        <v>1360</v>
      </c>
      <c r="I323" s="1" t="s">
        <v>23</v>
      </c>
      <c r="J323" s="1" t="s">
        <v>1361</v>
      </c>
      <c r="K323" s="4" t="s">
        <v>1256</v>
      </c>
      <c r="L323" s="4" t="s">
        <v>1257</v>
      </c>
      <c r="M323" s="4" t="s">
        <v>1278</v>
      </c>
      <c r="N323" s="1" t="s">
        <v>28</v>
      </c>
      <c r="O323" s="1" t="s">
        <v>29</v>
      </c>
      <c r="P323" s="1" t="s">
        <v>30</v>
      </c>
      <c r="Q323" s="1" t="s">
        <v>31</v>
      </c>
      <c r="R323" s="1" t="s">
        <v>1362</v>
      </c>
      <c r="S323" s="1" t="s">
        <v>33</v>
      </c>
      <c r="T323" s="1" t="s">
        <v>1363</v>
      </c>
      <c r="U323" s="1" t="s">
        <v>35</v>
      </c>
      <c r="V323" s="1" t="s">
        <v>1261</v>
      </c>
      <c r="W323" s="1" t="s">
        <v>2657</v>
      </c>
      <c r="X323" s="1" t="s">
        <v>2541</v>
      </c>
      <c r="Y323" s="3"/>
    </row>
    <row r="324" spans="1:25" hidden="1" x14ac:dyDescent="0.35">
      <c r="A324" s="1" t="s">
        <v>1364</v>
      </c>
      <c r="B324" s="1" t="s">
        <v>1262</v>
      </c>
      <c r="C324" s="1" t="s">
        <v>1272</v>
      </c>
      <c r="D324" s="1" t="s">
        <v>1273</v>
      </c>
      <c r="E324" s="1" t="s">
        <v>40</v>
      </c>
      <c r="F324" s="1" t="s">
        <v>1365</v>
      </c>
      <c r="G324" s="1" t="s">
        <v>3992</v>
      </c>
      <c r="H324" s="1" t="s">
        <v>1366</v>
      </c>
      <c r="I324" s="1" t="s">
        <v>23</v>
      </c>
      <c r="J324" s="1" t="s">
        <v>1367</v>
      </c>
      <c r="K324" s="4" t="s">
        <v>1256</v>
      </c>
      <c r="L324" s="4" t="s">
        <v>1257</v>
      </c>
      <c r="M324" s="4" t="s">
        <v>1269</v>
      </c>
      <c r="N324" s="1" t="s">
        <v>28</v>
      </c>
      <c r="O324" s="1" t="s">
        <v>29</v>
      </c>
      <c r="P324" s="1" t="s">
        <v>30</v>
      </c>
      <c r="Q324" s="1" t="s">
        <v>31</v>
      </c>
      <c r="R324" s="1" t="s">
        <v>1368</v>
      </c>
      <c r="S324" s="1" t="s">
        <v>33</v>
      </c>
      <c r="T324" s="1" t="s">
        <v>1369</v>
      </c>
      <c r="U324" s="1" t="s">
        <v>35</v>
      </c>
      <c r="V324" s="1" t="s">
        <v>1261</v>
      </c>
      <c r="W324" s="1" t="s">
        <v>3971</v>
      </c>
      <c r="X324" s="1" t="s">
        <v>2541</v>
      </c>
      <c r="Y324" s="3"/>
    </row>
    <row r="325" spans="1:25" hidden="1" x14ac:dyDescent="0.35">
      <c r="A325" s="1" t="s">
        <v>1370</v>
      </c>
      <c r="B325" s="1" t="s">
        <v>1262</v>
      </c>
      <c r="C325" s="1" t="s">
        <v>1306</v>
      </c>
      <c r="D325" s="1" t="s">
        <v>1307</v>
      </c>
      <c r="E325" s="1" t="s">
        <v>40</v>
      </c>
      <c r="F325" s="1" t="s">
        <v>1371</v>
      </c>
      <c r="G325" s="1" t="s">
        <v>3992</v>
      </c>
      <c r="H325" s="1" t="s">
        <v>1372</v>
      </c>
      <c r="I325" s="1" t="s">
        <v>23</v>
      </c>
      <c r="J325" s="1" t="s">
        <v>1373</v>
      </c>
      <c r="K325" s="4" t="s">
        <v>1256</v>
      </c>
      <c r="L325" s="4" t="s">
        <v>1257</v>
      </c>
      <c r="M325" s="4" t="s">
        <v>1374</v>
      </c>
      <c r="N325" s="1" t="s">
        <v>28</v>
      </c>
      <c r="O325" s="1" t="s">
        <v>29</v>
      </c>
      <c r="P325" s="1" t="s">
        <v>30</v>
      </c>
      <c r="Q325" s="1" t="s">
        <v>31</v>
      </c>
      <c r="R325" s="1" t="s">
        <v>1375</v>
      </c>
      <c r="S325" s="1" t="s">
        <v>33</v>
      </c>
      <c r="T325" s="1" t="s">
        <v>1376</v>
      </c>
      <c r="U325" s="1" t="s">
        <v>35</v>
      </c>
      <c r="V325" s="1" t="s">
        <v>1261</v>
      </c>
      <c r="W325" s="1" t="s">
        <v>2657</v>
      </c>
      <c r="X325" s="1" t="s">
        <v>2567</v>
      </c>
      <c r="Y325" s="3"/>
    </row>
    <row r="326" spans="1:25" hidden="1" x14ac:dyDescent="0.35">
      <c r="A326" s="1" t="s">
        <v>1377</v>
      </c>
      <c r="B326" s="1" t="s">
        <v>1262</v>
      </c>
      <c r="C326" s="1" t="s">
        <v>1272</v>
      </c>
      <c r="D326" s="1" t="s">
        <v>1273</v>
      </c>
      <c r="E326" s="1" t="s">
        <v>40</v>
      </c>
      <c r="F326" s="1" t="s">
        <v>1378</v>
      </c>
      <c r="G326" s="1" t="s">
        <v>3992</v>
      </c>
      <c r="H326" s="1" t="s">
        <v>1379</v>
      </c>
      <c r="I326" s="1" t="s">
        <v>23</v>
      </c>
      <c r="J326" s="1" t="s">
        <v>1380</v>
      </c>
      <c r="K326" s="4" t="s">
        <v>1256</v>
      </c>
      <c r="L326" s="4" t="s">
        <v>1257</v>
      </c>
      <c r="M326" s="4" t="s">
        <v>1269</v>
      </c>
      <c r="N326" s="1" t="s">
        <v>28</v>
      </c>
      <c r="O326" s="1" t="s">
        <v>29</v>
      </c>
      <c r="P326" s="1" t="s">
        <v>30</v>
      </c>
      <c r="Q326" s="1" t="s">
        <v>31</v>
      </c>
      <c r="R326" s="1" t="s">
        <v>1381</v>
      </c>
      <c r="S326" s="1" t="s">
        <v>33</v>
      </c>
      <c r="T326" s="1" t="s">
        <v>1382</v>
      </c>
      <c r="U326" s="1" t="s">
        <v>35</v>
      </c>
      <c r="V326" s="1" t="s">
        <v>1261</v>
      </c>
      <c r="W326" s="1" t="s">
        <v>2657</v>
      </c>
      <c r="X326" s="1" t="s">
        <v>2567</v>
      </c>
      <c r="Y326" s="3"/>
    </row>
    <row r="327" spans="1:25" hidden="1" x14ac:dyDescent="0.35">
      <c r="A327" s="1" t="s">
        <v>1383</v>
      </c>
      <c r="B327" s="1" t="s">
        <v>1262</v>
      </c>
      <c r="C327" s="1" t="s">
        <v>1272</v>
      </c>
      <c r="D327" s="1" t="s">
        <v>1273</v>
      </c>
      <c r="E327" s="1" t="s">
        <v>40</v>
      </c>
      <c r="F327" s="1" t="s">
        <v>1384</v>
      </c>
      <c r="G327" s="1" t="s">
        <v>3992</v>
      </c>
      <c r="H327" s="1" t="s">
        <v>1385</v>
      </c>
      <c r="I327" s="1" t="s">
        <v>23</v>
      </c>
      <c r="J327" s="1" t="s">
        <v>1386</v>
      </c>
      <c r="K327" s="4" t="s">
        <v>1256</v>
      </c>
      <c r="L327" s="4" t="s">
        <v>1257</v>
      </c>
      <c r="M327" s="4" t="s">
        <v>1269</v>
      </c>
      <c r="N327" s="1" t="s">
        <v>28</v>
      </c>
      <c r="O327" s="1" t="s">
        <v>29</v>
      </c>
      <c r="P327" s="1" t="s">
        <v>30</v>
      </c>
      <c r="Q327" s="1" t="s">
        <v>31</v>
      </c>
      <c r="R327" s="1" t="s">
        <v>1387</v>
      </c>
      <c r="S327" s="1" t="s">
        <v>33</v>
      </c>
      <c r="T327" s="1" t="s">
        <v>1388</v>
      </c>
      <c r="U327" s="1" t="s">
        <v>35</v>
      </c>
      <c r="V327" s="1" t="s">
        <v>1261</v>
      </c>
      <c r="W327" s="1" t="s">
        <v>2657</v>
      </c>
      <c r="X327" s="1" t="s">
        <v>2567</v>
      </c>
      <c r="Y327" s="3"/>
    </row>
    <row r="328" spans="1:25" hidden="1" x14ac:dyDescent="0.35">
      <c r="A328" s="1" t="s">
        <v>1389</v>
      </c>
      <c r="B328" s="1" t="s">
        <v>1262</v>
      </c>
      <c r="C328" s="1" t="s">
        <v>1272</v>
      </c>
      <c r="D328" s="1" t="s">
        <v>1273</v>
      </c>
      <c r="E328" s="1" t="s">
        <v>40</v>
      </c>
      <c r="F328" s="1" t="s">
        <v>1390</v>
      </c>
      <c r="G328" s="1" t="s">
        <v>3992</v>
      </c>
      <c r="H328" s="1" t="s">
        <v>1391</v>
      </c>
      <c r="I328" s="1" t="s">
        <v>23</v>
      </c>
      <c r="J328" s="1" t="s">
        <v>1392</v>
      </c>
      <c r="K328" s="4" t="s">
        <v>1256</v>
      </c>
      <c r="L328" s="4" t="s">
        <v>1257</v>
      </c>
      <c r="M328" s="4" t="s">
        <v>1269</v>
      </c>
      <c r="N328" s="1" t="s">
        <v>28</v>
      </c>
      <c r="O328" s="1" t="s">
        <v>29</v>
      </c>
      <c r="P328" s="1" t="s">
        <v>30</v>
      </c>
      <c r="Q328" s="1" t="s">
        <v>31</v>
      </c>
      <c r="R328" s="1" t="s">
        <v>1393</v>
      </c>
      <c r="S328" s="1" t="s">
        <v>33</v>
      </c>
      <c r="T328" s="1" t="s">
        <v>1394</v>
      </c>
      <c r="U328" s="1" t="s">
        <v>35</v>
      </c>
      <c r="V328" s="1" t="s">
        <v>1261</v>
      </c>
      <c r="W328" s="1" t="s">
        <v>2657</v>
      </c>
      <c r="X328" s="1" t="s">
        <v>2567</v>
      </c>
      <c r="Y328" s="3"/>
    </row>
    <row r="329" spans="1:25" hidden="1" x14ac:dyDescent="0.35">
      <c r="A329" s="1" t="s">
        <v>1395</v>
      </c>
      <c r="B329" s="1" t="s">
        <v>1262</v>
      </c>
      <c r="C329" s="1" t="s">
        <v>1272</v>
      </c>
      <c r="D329" s="1" t="s">
        <v>1273</v>
      </c>
      <c r="E329" s="1" t="s">
        <v>40</v>
      </c>
      <c r="F329" s="1" t="s">
        <v>1396</v>
      </c>
      <c r="G329" s="1" t="s">
        <v>3992</v>
      </c>
      <c r="H329" s="1" t="s">
        <v>1397</v>
      </c>
      <c r="I329" s="1" t="s">
        <v>23</v>
      </c>
      <c r="J329" s="1" t="s">
        <v>1398</v>
      </c>
      <c r="K329" s="4" t="s">
        <v>1256</v>
      </c>
      <c r="L329" s="4" t="s">
        <v>1257</v>
      </c>
      <c r="M329" s="4" t="s">
        <v>1269</v>
      </c>
      <c r="N329" s="1" t="s">
        <v>28</v>
      </c>
      <c r="O329" s="1" t="s">
        <v>29</v>
      </c>
      <c r="P329" s="1" t="s">
        <v>30</v>
      </c>
      <c r="Q329" s="1" t="s">
        <v>31</v>
      </c>
      <c r="R329" s="1" t="s">
        <v>1399</v>
      </c>
      <c r="S329" s="1" t="s">
        <v>33</v>
      </c>
      <c r="T329" s="1" t="s">
        <v>1400</v>
      </c>
      <c r="U329" s="1" t="s">
        <v>35</v>
      </c>
      <c r="V329" s="1" t="s">
        <v>1261</v>
      </c>
      <c r="W329" s="1" t="s">
        <v>2657</v>
      </c>
      <c r="X329" s="1" t="s">
        <v>2567</v>
      </c>
      <c r="Y329" s="3"/>
    </row>
    <row r="330" spans="1:25" hidden="1" x14ac:dyDescent="0.35">
      <c r="A330" s="1" t="s">
        <v>1401</v>
      </c>
      <c r="B330" s="1" t="s">
        <v>1262</v>
      </c>
      <c r="C330" s="1" t="s">
        <v>1272</v>
      </c>
      <c r="D330" s="1" t="s">
        <v>1273</v>
      </c>
      <c r="E330" s="1" t="s">
        <v>40</v>
      </c>
      <c r="F330" s="1" t="s">
        <v>1402</v>
      </c>
      <c r="G330" s="1" t="s">
        <v>3992</v>
      </c>
      <c r="H330" s="1" t="s">
        <v>1403</v>
      </c>
      <c r="I330" s="1" t="s">
        <v>23</v>
      </c>
      <c r="J330" s="1" t="s">
        <v>1404</v>
      </c>
      <c r="K330" s="4" t="s">
        <v>1256</v>
      </c>
      <c r="L330" s="4" t="s">
        <v>1257</v>
      </c>
      <c r="M330" s="4" t="s">
        <v>1269</v>
      </c>
      <c r="N330" s="1" t="s">
        <v>28</v>
      </c>
      <c r="O330" s="1" t="s">
        <v>29</v>
      </c>
      <c r="P330" s="1" t="s">
        <v>30</v>
      </c>
      <c r="Q330" s="1" t="s">
        <v>31</v>
      </c>
      <c r="R330" s="1" t="s">
        <v>1405</v>
      </c>
      <c r="S330" s="1" t="s">
        <v>33</v>
      </c>
      <c r="T330" s="1" t="s">
        <v>1406</v>
      </c>
      <c r="U330" s="1" t="s">
        <v>35</v>
      </c>
      <c r="V330" s="1" t="s">
        <v>1261</v>
      </c>
      <c r="W330" s="1" t="s">
        <v>2540</v>
      </c>
      <c r="X330" s="1" t="s">
        <v>2567</v>
      </c>
      <c r="Y330" s="3"/>
    </row>
    <row r="331" spans="1:25" hidden="1" x14ac:dyDescent="0.35">
      <c r="A331" s="1" t="s">
        <v>1407</v>
      </c>
      <c r="B331" s="1" t="s">
        <v>1262</v>
      </c>
      <c r="C331" s="1" t="s">
        <v>1411</v>
      </c>
      <c r="D331" s="1" t="s">
        <v>1412</v>
      </c>
      <c r="E331" s="1" t="s">
        <v>40</v>
      </c>
      <c r="F331" s="1" t="s">
        <v>1408</v>
      </c>
      <c r="G331" s="1" t="s">
        <v>3992</v>
      </c>
      <c r="H331" s="1" t="s">
        <v>1409</v>
      </c>
      <c r="I331" s="1" t="s">
        <v>23</v>
      </c>
      <c r="J331" s="1" t="s">
        <v>1318</v>
      </c>
      <c r="K331" s="4" t="s">
        <v>1256</v>
      </c>
      <c r="L331" s="4" t="s">
        <v>1257</v>
      </c>
      <c r="M331" s="4" t="s">
        <v>159</v>
      </c>
      <c r="N331" s="1" t="s">
        <v>28</v>
      </c>
      <c r="O331" s="1" t="s">
        <v>29</v>
      </c>
      <c r="P331" s="1" t="s">
        <v>30</v>
      </c>
      <c r="Q331" s="1" t="s">
        <v>31</v>
      </c>
      <c r="R331" s="1" t="s">
        <v>1319</v>
      </c>
      <c r="S331" s="1" t="s">
        <v>33</v>
      </c>
      <c r="T331" s="1" t="s">
        <v>1410</v>
      </c>
      <c r="U331" s="1" t="s">
        <v>35</v>
      </c>
      <c r="V331" s="1" t="s">
        <v>1261</v>
      </c>
      <c r="W331" s="1" t="s">
        <v>3971</v>
      </c>
      <c r="X331" s="1" t="s">
        <v>2567</v>
      </c>
      <c r="Y331" s="3"/>
    </row>
    <row r="332" spans="1:25" hidden="1" x14ac:dyDescent="0.35">
      <c r="A332" s="1" t="s">
        <v>1413</v>
      </c>
      <c r="B332" s="1" t="s">
        <v>1262</v>
      </c>
      <c r="C332" s="1" t="s">
        <v>1411</v>
      </c>
      <c r="D332" s="1" t="s">
        <v>1412</v>
      </c>
      <c r="E332" s="1" t="s">
        <v>40</v>
      </c>
      <c r="F332" s="1" t="s">
        <v>1414</v>
      </c>
      <c r="G332" s="1" t="s">
        <v>3992</v>
      </c>
      <c r="H332" s="1" t="s">
        <v>1415</v>
      </c>
      <c r="I332" s="1" t="s">
        <v>23</v>
      </c>
      <c r="J332" s="1" t="s">
        <v>1373</v>
      </c>
      <c r="K332" s="4" t="s">
        <v>1256</v>
      </c>
      <c r="L332" s="4" t="s">
        <v>1257</v>
      </c>
      <c r="M332" s="4" t="s">
        <v>1374</v>
      </c>
      <c r="N332" s="1" t="s">
        <v>28</v>
      </c>
      <c r="O332" s="1" t="s">
        <v>29</v>
      </c>
      <c r="P332" s="1" t="s">
        <v>30</v>
      </c>
      <c r="Q332" s="1" t="s">
        <v>31</v>
      </c>
      <c r="R332" s="1" t="s">
        <v>1416</v>
      </c>
      <c r="S332" s="1" t="s">
        <v>33</v>
      </c>
      <c r="T332" s="1" t="s">
        <v>1417</v>
      </c>
      <c r="U332" s="1" t="s">
        <v>35</v>
      </c>
      <c r="V332" s="1" t="s">
        <v>1261</v>
      </c>
      <c r="W332" s="1" t="s">
        <v>2540</v>
      </c>
      <c r="X332" s="1" t="s">
        <v>2567</v>
      </c>
      <c r="Y332" s="3"/>
    </row>
    <row r="333" spans="1:25" hidden="1" x14ac:dyDescent="0.35">
      <c r="A333" s="1" t="s">
        <v>1418</v>
      </c>
      <c r="B333" s="1" t="s">
        <v>1262</v>
      </c>
      <c r="C333" s="1" t="s">
        <v>1424</v>
      </c>
      <c r="D333" s="1" t="s">
        <v>1425</v>
      </c>
      <c r="E333" s="1" t="s">
        <v>40</v>
      </c>
      <c r="F333" s="1" t="s">
        <v>1419</v>
      </c>
      <c r="G333" s="1" t="s">
        <v>3992</v>
      </c>
      <c r="H333" s="1" t="s">
        <v>1420</v>
      </c>
      <c r="I333" s="1" t="s">
        <v>23</v>
      </c>
      <c r="J333" s="1" t="s">
        <v>1421</v>
      </c>
      <c r="K333" s="4" t="s">
        <v>1256</v>
      </c>
      <c r="L333" s="4" t="s">
        <v>1257</v>
      </c>
      <c r="M333" s="4" t="s">
        <v>1303</v>
      </c>
      <c r="N333" s="1" t="s">
        <v>28</v>
      </c>
      <c r="O333" s="1" t="s">
        <v>29</v>
      </c>
      <c r="P333" s="1" t="s">
        <v>30</v>
      </c>
      <c r="Q333" s="1" t="s">
        <v>31</v>
      </c>
      <c r="R333" s="1" t="s">
        <v>1422</v>
      </c>
      <c r="S333" s="1" t="s">
        <v>33</v>
      </c>
      <c r="T333" s="1" t="s">
        <v>1423</v>
      </c>
      <c r="U333" s="1" t="s">
        <v>35</v>
      </c>
      <c r="V333" s="1" t="s">
        <v>1261</v>
      </c>
      <c r="W333" s="1" t="s">
        <v>2540</v>
      </c>
      <c r="X333" s="1" t="s">
        <v>2567</v>
      </c>
      <c r="Y333" s="3"/>
    </row>
    <row r="334" spans="1:25" hidden="1" x14ac:dyDescent="0.35">
      <c r="A334" s="1" t="s">
        <v>1426</v>
      </c>
      <c r="B334" s="1" t="s">
        <v>1262</v>
      </c>
      <c r="C334" s="1" t="s">
        <v>1424</v>
      </c>
      <c r="D334" s="1" t="s">
        <v>1425</v>
      </c>
      <c r="E334" s="1" t="s">
        <v>40</v>
      </c>
      <c r="F334" s="1" t="s">
        <v>1427</v>
      </c>
      <c r="G334" s="1" t="s">
        <v>3992</v>
      </c>
      <c r="H334" s="1" t="s">
        <v>1428</v>
      </c>
      <c r="I334" s="1" t="s">
        <v>23</v>
      </c>
      <c r="J334" s="1" t="s">
        <v>1429</v>
      </c>
      <c r="K334" s="4" t="s">
        <v>1256</v>
      </c>
      <c r="L334" s="4" t="s">
        <v>1257</v>
      </c>
      <c r="M334" s="4" t="s">
        <v>1294</v>
      </c>
      <c r="N334" s="1" t="s">
        <v>28</v>
      </c>
      <c r="O334" s="1" t="s">
        <v>29</v>
      </c>
      <c r="P334" s="1" t="s">
        <v>30</v>
      </c>
      <c r="Q334" s="1" t="s">
        <v>31</v>
      </c>
      <c r="R334" s="1" t="s">
        <v>1430</v>
      </c>
      <c r="S334" s="1" t="s">
        <v>33</v>
      </c>
      <c r="T334" s="1" t="s">
        <v>1431</v>
      </c>
      <c r="U334" s="1" t="s">
        <v>35</v>
      </c>
      <c r="V334" s="1" t="s">
        <v>1261</v>
      </c>
      <c r="W334" s="1" t="s">
        <v>2657</v>
      </c>
      <c r="X334" s="1" t="s">
        <v>2541</v>
      </c>
      <c r="Y334" s="3"/>
    </row>
    <row r="335" spans="1:25" hidden="1" x14ac:dyDescent="0.35">
      <c r="A335" s="1" t="s">
        <v>1432</v>
      </c>
      <c r="B335" s="1" t="s">
        <v>1262</v>
      </c>
      <c r="C335" s="1" t="s">
        <v>1306</v>
      </c>
      <c r="D335" s="1" t="s">
        <v>1307</v>
      </c>
      <c r="E335" s="1" t="s">
        <v>40</v>
      </c>
      <c r="F335" s="1" t="s">
        <v>1433</v>
      </c>
      <c r="G335" s="1" t="s">
        <v>3992</v>
      </c>
      <c r="H335" s="1" t="s">
        <v>1434</v>
      </c>
      <c r="I335" s="1" t="s">
        <v>23</v>
      </c>
      <c r="J335" s="1" t="s">
        <v>1435</v>
      </c>
      <c r="K335" s="4" t="s">
        <v>1256</v>
      </c>
      <c r="L335" s="4" t="s">
        <v>1257</v>
      </c>
      <c r="M335" s="4" t="s">
        <v>159</v>
      </c>
      <c r="N335" s="1" t="s">
        <v>28</v>
      </c>
      <c r="O335" s="1" t="s">
        <v>29</v>
      </c>
      <c r="P335" s="1" t="s">
        <v>30</v>
      </c>
      <c r="Q335" s="1" t="s">
        <v>31</v>
      </c>
      <c r="R335" s="1" t="s">
        <v>1436</v>
      </c>
      <c r="S335" s="1" t="s">
        <v>33</v>
      </c>
      <c r="T335" s="1" t="s">
        <v>1437</v>
      </c>
      <c r="U335" s="1" t="s">
        <v>35</v>
      </c>
      <c r="V335" s="1" t="s">
        <v>1261</v>
      </c>
      <c r="W335" s="1" t="s">
        <v>2540</v>
      </c>
      <c r="X335" s="1" t="s">
        <v>2556</v>
      </c>
      <c r="Y335" s="3"/>
    </row>
    <row r="336" spans="1:25" hidden="1" x14ac:dyDescent="0.35">
      <c r="A336" s="1" t="s">
        <v>1438</v>
      </c>
      <c r="B336" s="1" t="s">
        <v>1262</v>
      </c>
      <c r="C336" s="1" t="s">
        <v>1424</v>
      </c>
      <c r="D336" s="1" t="s">
        <v>1425</v>
      </c>
      <c r="E336" s="1" t="s">
        <v>40</v>
      </c>
      <c r="F336" s="1" t="s">
        <v>1439</v>
      </c>
      <c r="G336" s="1" t="s">
        <v>3992</v>
      </c>
      <c r="H336" s="1" t="s">
        <v>1440</v>
      </c>
      <c r="I336" s="1" t="s">
        <v>23</v>
      </c>
      <c r="J336" s="1" t="s">
        <v>1429</v>
      </c>
      <c r="K336" s="4" t="s">
        <v>1256</v>
      </c>
      <c r="L336" s="4" t="s">
        <v>1257</v>
      </c>
      <c r="M336" s="4" t="s">
        <v>1294</v>
      </c>
      <c r="N336" s="1" t="s">
        <v>28</v>
      </c>
      <c r="O336" s="1" t="s">
        <v>29</v>
      </c>
      <c r="P336" s="1" t="s">
        <v>30</v>
      </c>
      <c r="Q336" s="1" t="s">
        <v>31</v>
      </c>
      <c r="R336" s="1" t="s">
        <v>1441</v>
      </c>
      <c r="S336" s="1" t="s">
        <v>33</v>
      </c>
      <c r="T336" s="1" t="s">
        <v>1442</v>
      </c>
      <c r="U336" s="1" t="s">
        <v>35</v>
      </c>
      <c r="V336" s="1" t="s">
        <v>1261</v>
      </c>
      <c r="W336" s="1" t="s">
        <v>2657</v>
      </c>
      <c r="X336" s="1" t="s">
        <v>2567</v>
      </c>
      <c r="Y336" s="3"/>
    </row>
    <row r="337" spans="1:25" hidden="1" x14ac:dyDescent="0.35">
      <c r="A337" s="1" t="s">
        <v>1443</v>
      </c>
      <c r="B337" s="1" t="s">
        <v>1262</v>
      </c>
      <c r="C337" s="1" t="s">
        <v>1424</v>
      </c>
      <c r="D337" s="1" t="s">
        <v>1425</v>
      </c>
      <c r="E337" s="1" t="s">
        <v>40</v>
      </c>
      <c r="F337" s="1" t="s">
        <v>1444</v>
      </c>
      <c r="G337" s="1" t="s">
        <v>3992</v>
      </c>
      <c r="H337" s="1" t="s">
        <v>1445</v>
      </c>
      <c r="I337" s="1" t="s">
        <v>23</v>
      </c>
      <c r="J337" s="1" t="s">
        <v>1446</v>
      </c>
      <c r="K337" s="4" t="s">
        <v>1256</v>
      </c>
      <c r="L337" s="4" t="s">
        <v>1257</v>
      </c>
      <c r="M337" s="4" t="s">
        <v>1294</v>
      </c>
      <c r="N337" s="1" t="s">
        <v>28</v>
      </c>
      <c r="O337" s="1" t="s">
        <v>29</v>
      </c>
      <c r="P337" s="1" t="s">
        <v>30</v>
      </c>
      <c r="Q337" s="1" t="s">
        <v>31</v>
      </c>
      <c r="R337" s="1" t="s">
        <v>1447</v>
      </c>
      <c r="S337" s="1" t="s">
        <v>33</v>
      </c>
      <c r="T337" s="1" t="s">
        <v>1448</v>
      </c>
      <c r="U337" s="1" t="s">
        <v>35</v>
      </c>
      <c r="V337" s="1" t="s">
        <v>1261</v>
      </c>
      <c r="W337" s="1" t="s">
        <v>2657</v>
      </c>
      <c r="X337" s="1" t="s">
        <v>2567</v>
      </c>
      <c r="Y337" s="3"/>
    </row>
    <row r="338" spans="1:25" hidden="1" x14ac:dyDescent="0.35">
      <c r="A338" s="1" t="s">
        <v>1449</v>
      </c>
      <c r="B338" s="1" t="s">
        <v>1262</v>
      </c>
      <c r="C338" s="1" t="s">
        <v>1424</v>
      </c>
      <c r="D338" s="1" t="s">
        <v>1425</v>
      </c>
      <c r="E338" s="1" t="s">
        <v>40</v>
      </c>
      <c r="F338" s="1" t="s">
        <v>1450</v>
      </c>
      <c r="G338" s="1" t="s">
        <v>3992</v>
      </c>
      <c r="H338" s="1" t="s">
        <v>1451</v>
      </c>
      <c r="I338" s="1" t="s">
        <v>23</v>
      </c>
      <c r="J338" s="1" t="s">
        <v>1452</v>
      </c>
      <c r="K338" s="4" t="s">
        <v>1256</v>
      </c>
      <c r="L338" s="4" t="s">
        <v>1257</v>
      </c>
      <c r="M338" s="4" t="s">
        <v>1294</v>
      </c>
      <c r="N338" s="1" t="s">
        <v>28</v>
      </c>
      <c r="O338" s="1" t="s">
        <v>29</v>
      </c>
      <c r="P338" s="1" t="s">
        <v>30</v>
      </c>
      <c r="Q338" s="1" t="s">
        <v>31</v>
      </c>
      <c r="R338" s="1" t="s">
        <v>1453</v>
      </c>
      <c r="S338" s="1" t="s">
        <v>33</v>
      </c>
      <c r="T338" s="1" t="s">
        <v>1454</v>
      </c>
      <c r="U338" s="1" t="s">
        <v>35</v>
      </c>
      <c r="V338" s="1" t="s">
        <v>1261</v>
      </c>
      <c r="W338" s="1" t="s">
        <v>2657</v>
      </c>
      <c r="X338" s="1" t="s">
        <v>2567</v>
      </c>
      <c r="Y338" s="3"/>
    </row>
    <row r="339" spans="1:25" hidden="1" x14ac:dyDescent="0.35">
      <c r="A339" s="1" t="s">
        <v>1455</v>
      </c>
      <c r="B339" s="1" t="s">
        <v>1262</v>
      </c>
      <c r="C339" s="1" t="s">
        <v>1424</v>
      </c>
      <c r="D339" s="1" t="s">
        <v>1425</v>
      </c>
      <c r="E339" s="1" t="s">
        <v>40</v>
      </c>
      <c r="F339" s="1" t="s">
        <v>1456</v>
      </c>
      <c r="G339" s="1" t="s">
        <v>3992</v>
      </c>
      <c r="H339" s="1" t="s">
        <v>1457</v>
      </c>
      <c r="I339" s="1" t="s">
        <v>23</v>
      </c>
      <c r="J339" s="1" t="s">
        <v>1458</v>
      </c>
      <c r="K339" s="4" t="s">
        <v>1256</v>
      </c>
      <c r="L339" s="4" t="s">
        <v>1257</v>
      </c>
      <c r="M339" s="4" t="s">
        <v>1294</v>
      </c>
      <c r="N339" s="1" t="s">
        <v>28</v>
      </c>
      <c r="O339" s="1" t="s">
        <v>29</v>
      </c>
      <c r="P339" s="1" t="s">
        <v>30</v>
      </c>
      <c r="Q339" s="1" t="s">
        <v>31</v>
      </c>
      <c r="R339" s="1" t="s">
        <v>1459</v>
      </c>
      <c r="S339" s="1" t="s">
        <v>33</v>
      </c>
      <c r="T339" s="1" t="s">
        <v>1460</v>
      </c>
      <c r="U339" s="1" t="s">
        <v>35</v>
      </c>
      <c r="V339" s="1" t="s">
        <v>1261</v>
      </c>
      <c r="W339" s="1" t="s">
        <v>2657</v>
      </c>
      <c r="X339" s="1" t="s">
        <v>2541</v>
      </c>
      <c r="Y339" s="3"/>
    </row>
    <row r="340" spans="1:25" hidden="1" x14ac:dyDescent="0.35">
      <c r="A340" s="1" t="s">
        <v>1461</v>
      </c>
      <c r="B340" s="1" t="s">
        <v>1262</v>
      </c>
      <c r="C340" s="1" t="s">
        <v>1424</v>
      </c>
      <c r="D340" s="1" t="s">
        <v>1425</v>
      </c>
      <c r="E340" s="1" t="s">
        <v>40</v>
      </c>
      <c r="F340" s="1" t="s">
        <v>1462</v>
      </c>
      <c r="G340" s="1" t="s">
        <v>3992</v>
      </c>
      <c r="H340" s="1" t="s">
        <v>1463</v>
      </c>
      <c r="I340" s="1" t="s">
        <v>23</v>
      </c>
      <c r="J340" s="1" t="s">
        <v>1464</v>
      </c>
      <c r="K340" s="4" t="s">
        <v>349</v>
      </c>
      <c r="L340" s="4" t="s">
        <v>1257</v>
      </c>
      <c r="M340" s="4" t="s">
        <v>1465</v>
      </c>
      <c r="N340" s="1" t="s">
        <v>28</v>
      </c>
      <c r="O340" s="1" t="s">
        <v>29</v>
      </c>
      <c r="P340" s="1" t="s">
        <v>30</v>
      </c>
      <c r="Q340" s="1" t="s">
        <v>31</v>
      </c>
      <c r="R340" s="1" t="s">
        <v>1466</v>
      </c>
      <c r="S340" s="1" t="s">
        <v>33</v>
      </c>
      <c r="T340" s="1" t="s">
        <v>1467</v>
      </c>
      <c r="U340" s="1" t="s">
        <v>35</v>
      </c>
      <c r="V340" s="1" t="s">
        <v>1261</v>
      </c>
      <c r="W340" s="1" t="s">
        <v>2657</v>
      </c>
      <c r="X340" s="1" t="s">
        <v>2567</v>
      </c>
      <c r="Y340" s="3"/>
    </row>
    <row r="341" spans="1:25" hidden="1" x14ac:dyDescent="0.35">
      <c r="A341" s="1" t="s">
        <v>1468</v>
      </c>
      <c r="B341" s="1" t="s">
        <v>1262</v>
      </c>
      <c r="C341" s="1" t="s">
        <v>1474</v>
      </c>
      <c r="D341" s="1" t="s">
        <v>1475</v>
      </c>
      <c r="E341" s="1" t="s">
        <v>40</v>
      </c>
      <c r="F341" s="1" t="s">
        <v>1469</v>
      </c>
      <c r="G341" s="1" t="s">
        <v>3992</v>
      </c>
      <c r="H341" s="1" t="s">
        <v>1470</v>
      </c>
      <c r="I341" s="1" t="s">
        <v>23</v>
      </c>
      <c r="J341" s="1" t="s">
        <v>1471</v>
      </c>
      <c r="K341" s="4" t="s">
        <v>1256</v>
      </c>
      <c r="L341" s="4" t="s">
        <v>1257</v>
      </c>
      <c r="M341" s="4" t="s">
        <v>1278</v>
      </c>
      <c r="N341" s="1" t="s">
        <v>28</v>
      </c>
      <c r="O341" s="1" t="s">
        <v>29</v>
      </c>
      <c r="P341" s="1" t="s">
        <v>30</v>
      </c>
      <c r="Q341" s="1" t="s">
        <v>31</v>
      </c>
      <c r="R341" s="1" t="s">
        <v>1472</v>
      </c>
      <c r="S341" s="1" t="s">
        <v>33</v>
      </c>
      <c r="T341" s="1" t="s">
        <v>1473</v>
      </c>
      <c r="U341" s="1" t="s">
        <v>35</v>
      </c>
      <c r="V341" s="1" t="s">
        <v>1261</v>
      </c>
      <c r="W341" s="1" t="s">
        <v>2657</v>
      </c>
      <c r="X341" s="1" t="s">
        <v>2567</v>
      </c>
      <c r="Y341" s="3"/>
    </row>
    <row r="342" spans="1:25" hidden="1" x14ac:dyDescent="0.35">
      <c r="A342" s="1" t="s">
        <v>1476</v>
      </c>
      <c r="B342" s="1" t="s">
        <v>1262</v>
      </c>
      <c r="C342" s="1" t="s">
        <v>1474</v>
      </c>
      <c r="D342" s="1" t="s">
        <v>1475</v>
      </c>
      <c r="E342" s="1" t="s">
        <v>40</v>
      </c>
      <c r="F342" s="1" t="s">
        <v>1477</v>
      </c>
      <c r="G342" s="1" t="s">
        <v>3992</v>
      </c>
      <c r="H342" s="1" t="s">
        <v>1478</v>
      </c>
      <c r="I342" s="1" t="s">
        <v>23</v>
      </c>
      <c r="J342" s="1" t="s">
        <v>1479</v>
      </c>
      <c r="K342" s="4" t="s">
        <v>1256</v>
      </c>
      <c r="L342" s="4" t="s">
        <v>1257</v>
      </c>
      <c r="M342" s="4" t="s">
        <v>1258</v>
      </c>
      <c r="N342" s="1" t="s">
        <v>28</v>
      </c>
      <c r="O342" s="1" t="s">
        <v>29</v>
      </c>
      <c r="P342" s="1" t="s">
        <v>30</v>
      </c>
      <c r="Q342" s="1" t="s">
        <v>31</v>
      </c>
      <c r="R342" s="1" t="s">
        <v>1480</v>
      </c>
      <c r="S342" s="1" t="s">
        <v>33</v>
      </c>
      <c r="T342" s="1" t="s">
        <v>1481</v>
      </c>
      <c r="U342" s="1" t="s">
        <v>35</v>
      </c>
      <c r="V342" s="1" t="s">
        <v>1261</v>
      </c>
      <c r="W342" s="1" t="s">
        <v>2657</v>
      </c>
      <c r="X342" s="1" t="s">
        <v>2567</v>
      </c>
      <c r="Y342" s="3"/>
    </row>
    <row r="343" spans="1:25" hidden="1" x14ac:dyDescent="0.35">
      <c r="A343" s="1" t="s">
        <v>1482</v>
      </c>
      <c r="B343" s="1" t="s">
        <v>1262</v>
      </c>
      <c r="C343" s="1" t="s">
        <v>1281</v>
      </c>
      <c r="D343" s="1" t="s">
        <v>1282</v>
      </c>
      <c r="E343" s="1" t="s">
        <v>40</v>
      </c>
      <c r="F343" s="1" t="s">
        <v>1483</v>
      </c>
      <c r="G343" s="1" t="s">
        <v>3992</v>
      </c>
      <c r="H343" s="1" t="s">
        <v>1484</v>
      </c>
      <c r="I343" s="1" t="s">
        <v>23</v>
      </c>
      <c r="J343" s="1" t="s">
        <v>1277</v>
      </c>
      <c r="K343" s="4" t="s">
        <v>1256</v>
      </c>
      <c r="L343" s="4" t="s">
        <v>1257</v>
      </c>
      <c r="M343" s="4" t="s">
        <v>1278</v>
      </c>
      <c r="N343" s="1" t="s">
        <v>28</v>
      </c>
      <c r="O343" s="1" t="s">
        <v>29</v>
      </c>
      <c r="P343" s="1" t="s">
        <v>30</v>
      </c>
      <c r="Q343" s="1" t="s">
        <v>31</v>
      </c>
      <c r="R343" s="1" t="s">
        <v>1485</v>
      </c>
      <c r="S343" s="1" t="s">
        <v>33</v>
      </c>
      <c r="T343" s="1" t="s">
        <v>1486</v>
      </c>
      <c r="U343" s="1" t="s">
        <v>35</v>
      </c>
      <c r="V343" s="1" t="s">
        <v>1261</v>
      </c>
      <c r="W343" s="1" t="s">
        <v>2540</v>
      </c>
      <c r="X343" s="1" t="s">
        <v>2556</v>
      </c>
      <c r="Y343" s="3"/>
    </row>
    <row r="344" spans="1:25" hidden="1" x14ac:dyDescent="0.35">
      <c r="A344" s="1" t="s">
        <v>1487</v>
      </c>
      <c r="B344" s="1" t="s">
        <v>1262</v>
      </c>
      <c r="C344" s="1" t="s">
        <v>1306</v>
      </c>
      <c r="D344" s="1" t="s">
        <v>1307</v>
      </c>
      <c r="E344" s="1" t="s">
        <v>40</v>
      </c>
      <c r="F344" s="1" t="s">
        <v>1488</v>
      </c>
      <c r="G344" s="1" t="s">
        <v>3992</v>
      </c>
      <c r="H344" s="1" t="s">
        <v>1489</v>
      </c>
      <c r="I344" s="1" t="s">
        <v>23</v>
      </c>
      <c r="J344" s="1" t="s">
        <v>1490</v>
      </c>
      <c r="K344" s="4" t="s">
        <v>1256</v>
      </c>
      <c r="L344" s="4" t="s">
        <v>1257</v>
      </c>
      <c r="M344" s="4" t="s">
        <v>1491</v>
      </c>
      <c r="N344" s="1" t="s">
        <v>28</v>
      </c>
      <c r="O344" s="1" t="s">
        <v>29</v>
      </c>
      <c r="P344" s="1" t="s">
        <v>30</v>
      </c>
      <c r="Q344" s="1" t="s">
        <v>31</v>
      </c>
      <c r="R344" s="1" t="s">
        <v>1492</v>
      </c>
      <c r="S344" s="1" t="s">
        <v>33</v>
      </c>
      <c r="T344" s="1" t="s">
        <v>1493</v>
      </c>
      <c r="U344" s="1" t="s">
        <v>35</v>
      </c>
      <c r="V344" s="1" t="s">
        <v>1261</v>
      </c>
      <c r="W344" s="1" t="s">
        <v>2657</v>
      </c>
      <c r="X344" s="1" t="s">
        <v>2567</v>
      </c>
      <c r="Y344" s="3"/>
    </row>
    <row r="345" spans="1:25" hidden="1" x14ac:dyDescent="0.35">
      <c r="A345" s="1" t="s">
        <v>1494</v>
      </c>
      <c r="B345" s="1" t="s">
        <v>1262</v>
      </c>
      <c r="C345" s="1" t="s">
        <v>1500</v>
      </c>
      <c r="D345" s="1" t="s">
        <v>1501</v>
      </c>
      <c r="E345" s="1" t="s">
        <v>40</v>
      </c>
      <c r="F345" s="1" t="s">
        <v>1495</v>
      </c>
      <c r="G345" s="1" t="s">
        <v>3992</v>
      </c>
      <c r="H345" s="1" t="s">
        <v>1496</v>
      </c>
      <c r="I345" s="1" t="s">
        <v>23</v>
      </c>
      <c r="J345" s="1" t="s">
        <v>1497</v>
      </c>
      <c r="K345" s="4" t="s">
        <v>1256</v>
      </c>
      <c r="L345" s="4" t="s">
        <v>1257</v>
      </c>
      <c r="M345" s="4" t="s">
        <v>1269</v>
      </c>
      <c r="N345" s="1" t="s">
        <v>28</v>
      </c>
      <c r="O345" s="1" t="s">
        <v>29</v>
      </c>
      <c r="P345" s="1" t="s">
        <v>30</v>
      </c>
      <c r="Q345" s="1" t="s">
        <v>31</v>
      </c>
      <c r="R345" s="1" t="s">
        <v>1498</v>
      </c>
      <c r="S345" s="1" t="s">
        <v>33</v>
      </c>
      <c r="T345" s="1" t="s">
        <v>1499</v>
      </c>
      <c r="U345" s="1" t="s">
        <v>35</v>
      </c>
      <c r="V345" s="1" t="s">
        <v>1261</v>
      </c>
      <c r="W345" s="1" t="s">
        <v>2657</v>
      </c>
      <c r="X345" s="1" t="s">
        <v>2567</v>
      </c>
      <c r="Y345" s="3"/>
    </row>
    <row r="346" spans="1:25" hidden="1" x14ac:dyDescent="0.35">
      <c r="A346" s="1" t="s">
        <v>1502</v>
      </c>
      <c r="B346" s="1" t="s">
        <v>1262</v>
      </c>
      <c r="C346" s="1" t="s">
        <v>1297</v>
      </c>
      <c r="D346" s="1" t="s">
        <v>1298</v>
      </c>
      <c r="E346" s="1" t="s">
        <v>40</v>
      </c>
      <c r="F346" s="1" t="s">
        <v>1503</v>
      </c>
      <c r="G346" s="1" t="s">
        <v>3992</v>
      </c>
      <c r="H346" s="1" t="s">
        <v>1504</v>
      </c>
      <c r="I346" s="1" t="s">
        <v>23</v>
      </c>
      <c r="J346" s="1" t="s">
        <v>1505</v>
      </c>
      <c r="K346" s="4" t="s">
        <v>1293</v>
      </c>
      <c r="L346" s="4" t="s">
        <v>1257</v>
      </c>
      <c r="M346" s="4" t="s">
        <v>1506</v>
      </c>
      <c r="N346" s="1" t="s">
        <v>28</v>
      </c>
      <c r="O346" s="1" t="s">
        <v>29</v>
      </c>
      <c r="P346" s="1" t="s">
        <v>30</v>
      </c>
      <c r="Q346" s="1" t="s">
        <v>31</v>
      </c>
      <c r="R346" s="1" t="s">
        <v>1507</v>
      </c>
      <c r="S346" s="1" t="s">
        <v>33</v>
      </c>
      <c r="T346" s="1" t="s">
        <v>1508</v>
      </c>
      <c r="U346" s="1" t="s">
        <v>35</v>
      </c>
      <c r="V346" s="1" t="s">
        <v>1261</v>
      </c>
      <c r="W346" s="1" t="s">
        <v>2540</v>
      </c>
      <c r="X346" s="1" t="s">
        <v>2567</v>
      </c>
      <c r="Y346" s="3"/>
    </row>
    <row r="347" spans="1:25" hidden="1" x14ac:dyDescent="0.35">
      <c r="A347" s="1" t="s">
        <v>1509</v>
      </c>
      <c r="B347" s="1" t="s">
        <v>1262</v>
      </c>
      <c r="C347" s="1" t="s">
        <v>1306</v>
      </c>
      <c r="D347" s="1" t="s">
        <v>1307</v>
      </c>
      <c r="E347" s="1" t="s">
        <v>40</v>
      </c>
      <c r="F347" s="1" t="s">
        <v>1510</v>
      </c>
      <c r="G347" s="1" t="s">
        <v>3992</v>
      </c>
      <c r="H347" s="1" t="s">
        <v>1511</v>
      </c>
      <c r="I347" s="1" t="s">
        <v>23</v>
      </c>
      <c r="J347" s="1" t="s">
        <v>1490</v>
      </c>
      <c r="K347" s="4" t="s">
        <v>1256</v>
      </c>
      <c r="L347" s="4" t="s">
        <v>1257</v>
      </c>
      <c r="M347" s="4" t="s">
        <v>1491</v>
      </c>
      <c r="N347" s="1" t="s">
        <v>28</v>
      </c>
      <c r="O347" s="1" t="s">
        <v>29</v>
      </c>
      <c r="P347" s="1" t="s">
        <v>30</v>
      </c>
      <c r="Q347" s="1" t="s">
        <v>31</v>
      </c>
      <c r="R347" s="1" t="s">
        <v>1512</v>
      </c>
      <c r="S347" s="1" t="s">
        <v>33</v>
      </c>
      <c r="T347" s="1" t="s">
        <v>1513</v>
      </c>
      <c r="U347" s="1" t="s">
        <v>35</v>
      </c>
      <c r="V347" s="1" t="s">
        <v>1261</v>
      </c>
      <c r="W347" s="1" t="s">
        <v>2540</v>
      </c>
      <c r="X347" s="1" t="s">
        <v>2567</v>
      </c>
      <c r="Y347" s="3"/>
    </row>
    <row r="348" spans="1:25" hidden="1" x14ac:dyDescent="0.35">
      <c r="A348" s="1" t="s">
        <v>1514</v>
      </c>
      <c r="B348" s="1" t="s">
        <v>1262</v>
      </c>
      <c r="C348" s="1" t="s">
        <v>1306</v>
      </c>
      <c r="D348" s="1" t="s">
        <v>1307</v>
      </c>
      <c r="E348" s="1" t="s">
        <v>40</v>
      </c>
      <c r="F348" s="1" t="s">
        <v>1515</v>
      </c>
      <c r="G348" s="1" t="s">
        <v>3992</v>
      </c>
      <c r="H348" s="1" t="s">
        <v>1516</v>
      </c>
      <c r="I348" s="1" t="s">
        <v>23</v>
      </c>
      <c r="J348" s="1" t="s">
        <v>1517</v>
      </c>
      <c r="K348" s="4" t="s">
        <v>1256</v>
      </c>
      <c r="L348" s="4" t="s">
        <v>1257</v>
      </c>
      <c r="M348" s="4" t="s">
        <v>1518</v>
      </c>
      <c r="N348" s="1" t="s">
        <v>28</v>
      </c>
      <c r="O348" s="1" t="s">
        <v>29</v>
      </c>
      <c r="P348" s="1" t="s">
        <v>30</v>
      </c>
      <c r="Q348" s="1" t="s">
        <v>31</v>
      </c>
      <c r="R348" s="1" t="s">
        <v>1519</v>
      </c>
      <c r="S348" s="1" t="s">
        <v>33</v>
      </c>
      <c r="T348" s="1" t="s">
        <v>1520</v>
      </c>
      <c r="U348" s="1" t="s">
        <v>35</v>
      </c>
      <c r="V348" s="1" t="s">
        <v>1261</v>
      </c>
      <c r="W348" s="1" t="s">
        <v>2657</v>
      </c>
      <c r="X348" s="1" t="s">
        <v>2567</v>
      </c>
      <c r="Y348" s="3"/>
    </row>
    <row r="349" spans="1:25" hidden="1" x14ac:dyDescent="0.35">
      <c r="A349" s="1" t="s">
        <v>1521</v>
      </c>
      <c r="B349" s="1" t="s">
        <v>1262</v>
      </c>
      <c r="C349" s="1" t="s">
        <v>1306</v>
      </c>
      <c r="D349" s="1" t="s">
        <v>1307</v>
      </c>
      <c r="E349" s="1" t="s">
        <v>40</v>
      </c>
      <c r="F349" s="1" t="s">
        <v>1522</v>
      </c>
      <c r="G349" s="1" t="s">
        <v>3992</v>
      </c>
      <c r="H349" s="1" t="s">
        <v>1523</v>
      </c>
      <c r="I349" s="1" t="s">
        <v>23</v>
      </c>
      <c r="J349" s="1" t="s">
        <v>1524</v>
      </c>
      <c r="K349" s="4" t="s">
        <v>1256</v>
      </c>
      <c r="L349" s="4" t="s">
        <v>1257</v>
      </c>
      <c r="M349" s="4" t="s">
        <v>1278</v>
      </c>
      <c r="N349" s="1" t="s">
        <v>28</v>
      </c>
      <c r="O349" s="1" t="s">
        <v>29</v>
      </c>
      <c r="P349" s="1" t="s">
        <v>30</v>
      </c>
      <c r="Q349" s="1" t="s">
        <v>31</v>
      </c>
      <c r="R349" s="1" t="s">
        <v>1525</v>
      </c>
      <c r="S349" s="1" t="s">
        <v>33</v>
      </c>
      <c r="T349" s="1" t="s">
        <v>1526</v>
      </c>
      <c r="U349" s="1" t="s">
        <v>35</v>
      </c>
      <c r="V349" s="1" t="s">
        <v>1261</v>
      </c>
      <c r="W349" s="1" t="s">
        <v>3971</v>
      </c>
      <c r="X349" s="1" t="s">
        <v>2567</v>
      </c>
      <c r="Y349" s="3"/>
    </row>
    <row r="350" spans="1:25" hidden="1" x14ac:dyDescent="0.35">
      <c r="A350" s="1" t="s">
        <v>1527</v>
      </c>
      <c r="B350" s="1" t="s">
        <v>1262</v>
      </c>
      <c r="C350" s="1" t="s">
        <v>1306</v>
      </c>
      <c r="D350" s="1" t="s">
        <v>1307</v>
      </c>
      <c r="E350" s="1" t="s">
        <v>40</v>
      </c>
      <c r="F350" s="1" t="s">
        <v>1528</v>
      </c>
      <c r="G350" s="1" t="s">
        <v>3992</v>
      </c>
      <c r="H350" s="1" t="s">
        <v>1529</v>
      </c>
      <c r="I350" s="1" t="s">
        <v>23</v>
      </c>
      <c r="J350" s="1" t="s">
        <v>1530</v>
      </c>
      <c r="K350" s="4" t="s">
        <v>1256</v>
      </c>
      <c r="L350" s="4" t="s">
        <v>1257</v>
      </c>
      <c r="M350" s="4" t="s">
        <v>1491</v>
      </c>
      <c r="N350" s="1" t="s">
        <v>28</v>
      </c>
      <c r="O350" s="1" t="s">
        <v>29</v>
      </c>
      <c r="P350" s="1" t="s">
        <v>30</v>
      </c>
      <c r="Q350" s="1" t="s">
        <v>31</v>
      </c>
      <c r="R350" s="1" t="s">
        <v>1531</v>
      </c>
      <c r="S350" s="1" t="s">
        <v>33</v>
      </c>
      <c r="T350" s="1" t="s">
        <v>1532</v>
      </c>
      <c r="U350" s="1" t="s">
        <v>35</v>
      </c>
      <c r="V350" s="1" t="s">
        <v>1261</v>
      </c>
      <c r="W350" s="1" t="s">
        <v>2657</v>
      </c>
      <c r="X350" s="1" t="s">
        <v>2567</v>
      </c>
      <c r="Y350" s="3"/>
    </row>
    <row r="351" spans="1:25" x14ac:dyDescent="0.35">
      <c r="A351" s="1" t="s">
        <v>1533</v>
      </c>
      <c r="B351" s="1" t="s">
        <v>1540</v>
      </c>
      <c r="C351" s="1" t="s">
        <v>1541</v>
      </c>
      <c r="D351" s="1" t="s">
        <v>1542</v>
      </c>
      <c r="E351" s="1" t="s">
        <v>40</v>
      </c>
      <c r="F351" s="1" t="s">
        <v>1534</v>
      </c>
      <c r="G351" s="1" t="s">
        <v>3990</v>
      </c>
      <c r="H351" s="1" t="s">
        <v>1535</v>
      </c>
      <c r="I351" s="1" t="s">
        <v>23</v>
      </c>
      <c r="J351" s="1" t="s">
        <v>1536</v>
      </c>
      <c r="K351" s="4" t="s">
        <v>1537</v>
      </c>
      <c r="L351" s="4" t="s">
        <v>798</v>
      </c>
      <c r="M351" s="4" t="s">
        <v>159</v>
      </c>
      <c r="N351" s="1" t="s">
        <v>28</v>
      </c>
      <c r="O351" s="1" t="s">
        <v>29</v>
      </c>
      <c r="P351" s="1" t="s">
        <v>30</v>
      </c>
      <c r="Q351" s="1" t="s">
        <v>211</v>
      </c>
      <c r="R351" s="1" t="s">
        <v>1538</v>
      </c>
      <c r="S351" s="1" t="s">
        <v>33</v>
      </c>
      <c r="T351" s="1" t="s">
        <v>1539</v>
      </c>
      <c r="U351" s="1" t="s">
        <v>35</v>
      </c>
      <c r="V351" s="1" t="s">
        <v>457</v>
      </c>
      <c r="W351" s="1" t="s">
        <v>2540</v>
      </c>
      <c r="X351" s="1" t="s">
        <v>2567</v>
      </c>
      <c r="Y351" s="3" t="s">
        <v>3897</v>
      </c>
    </row>
    <row r="352" spans="1:25" x14ac:dyDescent="0.35">
      <c r="A352" s="1" t="s">
        <v>1543</v>
      </c>
      <c r="B352" s="1" t="s">
        <v>1540</v>
      </c>
      <c r="C352" s="1" t="s">
        <v>1549</v>
      </c>
      <c r="D352" s="1" t="s">
        <v>1550</v>
      </c>
      <c r="E352" s="1" t="s">
        <v>40</v>
      </c>
      <c r="F352" s="1" t="s">
        <v>1544</v>
      </c>
      <c r="G352" s="1" t="s">
        <v>3990</v>
      </c>
      <c r="H352" s="1" t="s">
        <v>1545</v>
      </c>
      <c r="I352" s="1" t="s">
        <v>23</v>
      </c>
      <c r="J352" s="1" t="s">
        <v>1546</v>
      </c>
      <c r="K352" s="4" t="s">
        <v>1537</v>
      </c>
      <c r="L352" s="4" t="s">
        <v>798</v>
      </c>
      <c r="M352" s="4" t="s">
        <v>159</v>
      </c>
      <c r="N352" s="1" t="s">
        <v>28</v>
      </c>
      <c r="O352" s="1" t="s">
        <v>29</v>
      </c>
      <c r="P352" s="1" t="s">
        <v>30</v>
      </c>
      <c r="Q352" s="1" t="s">
        <v>31</v>
      </c>
      <c r="R352" s="1" t="s">
        <v>1547</v>
      </c>
      <c r="S352" s="1" t="s">
        <v>33</v>
      </c>
      <c r="T352" s="1" t="s">
        <v>1548</v>
      </c>
      <c r="U352" s="1" t="s">
        <v>35</v>
      </c>
      <c r="V352" s="1" t="s">
        <v>457</v>
      </c>
      <c r="W352" s="1" t="s">
        <v>2540</v>
      </c>
      <c r="X352" s="1" t="s">
        <v>2567</v>
      </c>
      <c r="Y352" s="3" t="s">
        <v>3897</v>
      </c>
    </row>
    <row r="353" spans="1:25" x14ac:dyDescent="0.35">
      <c r="A353" s="1" t="s">
        <v>1551</v>
      </c>
      <c r="B353" s="1" t="s">
        <v>1540</v>
      </c>
      <c r="C353" s="1" t="s">
        <v>1557</v>
      </c>
      <c r="D353" s="1" t="s">
        <v>1558</v>
      </c>
      <c r="E353" s="1" t="s">
        <v>40</v>
      </c>
      <c r="F353" s="1" t="s">
        <v>1552</v>
      </c>
      <c r="G353" s="1" t="s">
        <v>3992</v>
      </c>
      <c r="H353" s="1" t="s">
        <v>1553</v>
      </c>
      <c r="I353" s="1" t="s">
        <v>23</v>
      </c>
      <c r="J353" s="1" t="s">
        <v>1554</v>
      </c>
      <c r="K353" s="4" t="s">
        <v>395</v>
      </c>
      <c r="L353" s="4" t="s">
        <v>798</v>
      </c>
      <c r="M353" s="4" t="s">
        <v>159</v>
      </c>
      <c r="N353" s="1" t="s">
        <v>28</v>
      </c>
      <c r="O353" s="1" t="s">
        <v>29</v>
      </c>
      <c r="P353" s="1" t="s">
        <v>30</v>
      </c>
      <c r="Q353" s="1" t="s">
        <v>31</v>
      </c>
      <c r="R353" s="1" t="s">
        <v>1555</v>
      </c>
      <c r="S353" s="1" t="s">
        <v>33</v>
      </c>
      <c r="T353" s="1" t="s">
        <v>1556</v>
      </c>
      <c r="U353" s="1" t="s">
        <v>35</v>
      </c>
      <c r="V353" s="1" t="s">
        <v>457</v>
      </c>
      <c r="W353" s="1" t="s">
        <v>2540</v>
      </c>
      <c r="X353" s="1" t="s">
        <v>2541</v>
      </c>
      <c r="Y353" s="3"/>
    </row>
    <row r="354" spans="1:25" x14ac:dyDescent="0.35">
      <c r="A354" s="1" t="s">
        <v>1559</v>
      </c>
      <c r="B354" s="1" t="s">
        <v>1540</v>
      </c>
      <c r="C354" s="1" t="s">
        <v>1557</v>
      </c>
      <c r="D354" s="1" t="s">
        <v>1558</v>
      </c>
      <c r="E354" s="1" t="s">
        <v>40</v>
      </c>
      <c r="F354" s="1" t="s">
        <v>1560</v>
      </c>
      <c r="G354" s="1" t="s">
        <v>3992</v>
      </c>
      <c r="H354" s="1" t="s">
        <v>1561</v>
      </c>
      <c r="I354" s="1" t="s">
        <v>23</v>
      </c>
      <c r="J354" s="1" t="s">
        <v>1562</v>
      </c>
      <c r="K354" s="4" t="s">
        <v>395</v>
      </c>
      <c r="L354" s="4" t="s">
        <v>798</v>
      </c>
      <c r="M354" s="4" t="s">
        <v>159</v>
      </c>
      <c r="N354" s="1" t="s">
        <v>28</v>
      </c>
      <c r="O354" s="1" t="s">
        <v>29</v>
      </c>
      <c r="P354" s="1" t="s">
        <v>30</v>
      </c>
      <c r="Q354" s="1" t="s">
        <v>31</v>
      </c>
      <c r="R354" s="1" t="s">
        <v>1563</v>
      </c>
      <c r="S354" s="1" t="s">
        <v>33</v>
      </c>
      <c r="T354" s="1" t="s">
        <v>1564</v>
      </c>
      <c r="U354" s="1" t="s">
        <v>35</v>
      </c>
      <c r="V354" s="1" t="s">
        <v>457</v>
      </c>
      <c r="W354" s="1" t="s">
        <v>2540</v>
      </c>
      <c r="X354" s="1" t="s">
        <v>2567</v>
      </c>
      <c r="Y354" s="3"/>
    </row>
    <row r="355" spans="1:25" x14ac:dyDescent="0.35">
      <c r="A355" s="1" t="s">
        <v>1565</v>
      </c>
      <c r="B355" s="1" t="s">
        <v>1540</v>
      </c>
      <c r="C355" s="1" t="s">
        <v>1557</v>
      </c>
      <c r="D355" s="1" t="s">
        <v>1558</v>
      </c>
      <c r="E355" s="1" t="s">
        <v>40</v>
      </c>
      <c r="F355" s="1" t="s">
        <v>1566</v>
      </c>
      <c r="G355" s="1" t="s">
        <v>3992</v>
      </c>
      <c r="H355" s="1" t="s">
        <v>1567</v>
      </c>
      <c r="I355" s="1" t="s">
        <v>23</v>
      </c>
      <c r="J355" s="1" t="s">
        <v>1568</v>
      </c>
      <c r="K355" s="4" t="s">
        <v>1569</v>
      </c>
      <c r="L355" s="4" t="s">
        <v>798</v>
      </c>
      <c r="M355" s="4" t="s">
        <v>159</v>
      </c>
      <c r="N355" s="1" t="s">
        <v>28</v>
      </c>
      <c r="O355" s="1" t="s">
        <v>29</v>
      </c>
      <c r="P355" s="1" t="s">
        <v>30</v>
      </c>
      <c r="Q355" s="1" t="s">
        <v>211</v>
      </c>
      <c r="R355" s="1" t="s">
        <v>1570</v>
      </c>
      <c r="S355" s="1" t="s">
        <v>33</v>
      </c>
      <c r="T355" s="1" t="s">
        <v>1571</v>
      </c>
      <c r="U355" s="1" t="s">
        <v>35</v>
      </c>
      <c r="V355" s="1" t="s">
        <v>457</v>
      </c>
      <c r="W355" s="1" t="s">
        <v>2540</v>
      </c>
      <c r="X355" s="1" t="s">
        <v>2567</v>
      </c>
      <c r="Y355" s="3"/>
    </row>
    <row r="356" spans="1:25" x14ac:dyDescent="0.35">
      <c r="A356" s="1" t="s">
        <v>1572</v>
      </c>
      <c r="B356" s="1" t="s">
        <v>1540</v>
      </c>
      <c r="C356" s="1" t="s">
        <v>1557</v>
      </c>
      <c r="D356" s="1" t="s">
        <v>1558</v>
      </c>
      <c r="E356" s="1" t="s">
        <v>40</v>
      </c>
      <c r="F356" s="1" t="s">
        <v>1573</v>
      </c>
      <c r="G356" s="1" t="s">
        <v>3992</v>
      </c>
      <c r="H356" s="1" t="s">
        <v>1574</v>
      </c>
      <c r="I356" s="1" t="s">
        <v>23</v>
      </c>
      <c r="J356" s="1" t="s">
        <v>1575</v>
      </c>
      <c r="K356" s="4" t="s">
        <v>1537</v>
      </c>
      <c r="L356" s="4" t="s">
        <v>798</v>
      </c>
      <c r="M356" s="4" t="s">
        <v>159</v>
      </c>
      <c r="N356" s="1" t="s">
        <v>28</v>
      </c>
      <c r="O356" s="1" t="s">
        <v>29</v>
      </c>
      <c r="P356" s="1" t="s">
        <v>30</v>
      </c>
      <c r="Q356" s="1" t="s">
        <v>211</v>
      </c>
      <c r="R356" s="1" t="s">
        <v>1576</v>
      </c>
      <c r="S356" s="1" t="s">
        <v>33</v>
      </c>
      <c r="T356" s="1" t="s">
        <v>1577</v>
      </c>
      <c r="U356" s="1" t="s">
        <v>35</v>
      </c>
      <c r="V356" s="1" t="s">
        <v>457</v>
      </c>
      <c r="W356" s="1" t="s">
        <v>2540</v>
      </c>
      <c r="X356" s="1" t="s">
        <v>2567</v>
      </c>
      <c r="Y356" s="3"/>
    </row>
    <row r="357" spans="1:25" x14ac:dyDescent="0.35">
      <c r="A357" s="1" t="s">
        <v>1578</v>
      </c>
      <c r="B357" s="1" t="s">
        <v>1540</v>
      </c>
      <c r="C357" s="1" t="s">
        <v>1557</v>
      </c>
      <c r="D357" s="1" t="s">
        <v>1558</v>
      </c>
      <c r="E357" s="1" t="s">
        <v>40</v>
      </c>
      <c r="F357" s="1" t="s">
        <v>1579</v>
      </c>
      <c r="G357" s="1" t="s">
        <v>3992</v>
      </c>
      <c r="H357" s="1" t="s">
        <v>1580</v>
      </c>
      <c r="I357" s="1" t="s">
        <v>23</v>
      </c>
      <c r="J357" s="1" t="s">
        <v>1581</v>
      </c>
      <c r="K357" s="4" t="s">
        <v>1569</v>
      </c>
      <c r="L357" s="4" t="s">
        <v>798</v>
      </c>
      <c r="M357" s="4" t="s">
        <v>159</v>
      </c>
      <c r="N357" s="1" t="s">
        <v>28</v>
      </c>
      <c r="O357" s="1" t="s">
        <v>29</v>
      </c>
      <c r="P357" s="1" t="s">
        <v>30</v>
      </c>
      <c r="Q357" s="1" t="s">
        <v>211</v>
      </c>
      <c r="R357" s="1" t="s">
        <v>1582</v>
      </c>
      <c r="S357" s="1" t="s">
        <v>33</v>
      </c>
      <c r="T357" s="1" t="s">
        <v>1583</v>
      </c>
      <c r="U357" s="1" t="s">
        <v>35</v>
      </c>
      <c r="V357" s="1" t="s">
        <v>457</v>
      </c>
      <c r="W357" s="1" t="s">
        <v>2540</v>
      </c>
      <c r="X357" s="1" t="s">
        <v>2567</v>
      </c>
      <c r="Y357" s="3"/>
    </row>
    <row r="358" spans="1:25" x14ac:dyDescent="0.35">
      <c r="A358" s="1" t="s">
        <v>1584</v>
      </c>
      <c r="B358" s="1" t="s">
        <v>1540</v>
      </c>
      <c r="C358" s="1" t="s">
        <v>1557</v>
      </c>
      <c r="D358" s="1" t="s">
        <v>1558</v>
      </c>
      <c r="E358" s="1" t="s">
        <v>40</v>
      </c>
      <c r="F358" s="1" t="s">
        <v>1585</v>
      </c>
      <c r="G358" s="1" t="s">
        <v>3992</v>
      </c>
      <c r="H358" s="1" t="s">
        <v>1586</v>
      </c>
      <c r="I358" s="1" t="s">
        <v>23</v>
      </c>
      <c r="J358" s="1" t="s">
        <v>1587</v>
      </c>
      <c r="K358" s="4" t="s">
        <v>395</v>
      </c>
      <c r="L358" s="4" t="s">
        <v>798</v>
      </c>
      <c r="M358" s="4" t="s">
        <v>159</v>
      </c>
      <c r="N358" s="1" t="s">
        <v>28</v>
      </c>
      <c r="O358" s="1" t="s">
        <v>29</v>
      </c>
      <c r="P358" s="1" t="s">
        <v>30</v>
      </c>
      <c r="Q358" s="1" t="s">
        <v>31</v>
      </c>
      <c r="R358" s="1" t="s">
        <v>397</v>
      </c>
      <c r="S358" s="1" t="s">
        <v>33</v>
      </c>
      <c r="T358" s="1" t="s">
        <v>1588</v>
      </c>
      <c r="U358" s="1" t="s">
        <v>35</v>
      </c>
      <c r="V358" s="1" t="s">
        <v>457</v>
      </c>
      <c r="W358" s="1" t="s">
        <v>2540</v>
      </c>
      <c r="X358" s="1" t="s">
        <v>2567</v>
      </c>
      <c r="Y358" s="3"/>
    </row>
    <row r="359" spans="1:25" x14ac:dyDescent="0.35">
      <c r="A359" s="1" t="s">
        <v>1589</v>
      </c>
      <c r="B359" s="1" t="s">
        <v>1540</v>
      </c>
      <c r="C359" s="1" t="s">
        <v>1541</v>
      </c>
      <c r="D359" s="1" t="s">
        <v>1542</v>
      </c>
      <c r="E359" s="1" t="s">
        <v>40</v>
      </c>
      <c r="F359" s="1" t="s">
        <v>1590</v>
      </c>
      <c r="G359" s="1" t="s">
        <v>3992</v>
      </c>
      <c r="H359" s="1" t="s">
        <v>1591</v>
      </c>
      <c r="I359" s="1" t="s">
        <v>23</v>
      </c>
      <c r="J359" s="1" t="s">
        <v>1592</v>
      </c>
      <c r="K359" s="4" t="s">
        <v>1537</v>
      </c>
      <c r="L359" s="4" t="s">
        <v>798</v>
      </c>
      <c r="M359" s="4" t="s">
        <v>159</v>
      </c>
      <c r="N359" s="1" t="s">
        <v>28</v>
      </c>
      <c r="O359" s="1" t="s">
        <v>29</v>
      </c>
      <c r="P359" s="1" t="s">
        <v>30</v>
      </c>
      <c r="Q359" s="1" t="s">
        <v>211</v>
      </c>
      <c r="R359" s="1" t="s">
        <v>1593</v>
      </c>
      <c r="S359" s="1" t="s">
        <v>33</v>
      </c>
      <c r="T359" s="1" t="s">
        <v>1594</v>
      </c>
      <c r="U359" s="1" t="s">
        <v>35</v>
      </c>
      <c r="V359" s="1" t="s">
        <v>457</v>
      </c>
      <c r="W359" s="1" t="s">
        <v>2540</v>
      </c>
      <c r="X359" s="1" t="s">
        <v>2567</v>
      </c>
      <c r="Y359" s="3"/>
    </row>
    <row r="360" spans="1:25" x14ac:dyDescent="0.35">
      <c r="A360" s="1" t="s">
        <v>1595</v>
      </c>
      <c r="B360" s="1" t="s">
        <v>1540</v>
      </c>
      <c r="C360" s="1" t="s">
        <v>1549</v>
      </c>
      <c r="D360" s="1" t="s">
        <v>1550</v>
      </c>
      <c r="E360" s="1" t="s">
        <v>40</v>
      </c>
      <c r="F360" s="1" t="s">
        <v>1596</v>
      </c>
      <c r="G360" s="1" t="s">
        <v>3992</v>
      </c>
      <c r="H360" s="1" t="s">
        <v>1597</v>
      </c>
      <c r="I360" s="1" t="s">
        <v>23</v>
      </c>
      <c r="J360" s="1" t="s">
        <v>1598</v>
      </c>
      <c r="K360" s="4" t="s">
        <v>1537</v>
      </c>
      <c r="L360" s="4" t="s">
        <v>798</v>
      </c>
      <c r="M360" s="4" t="s">
        <v>159</v>
      </c>
      <c r="N360" s="1" t="s">
        <v>28</v>
      </c>
      <c r="O360" s="1" t="s">
        <v>29</v>
      </c>
      <c r="P360" s="1" t="s">
        <v>30</v>
      </c>
      <c r="Q360" s="1" t="s">
        <v>211</v>
      </c>
      <c r="R360" s="1" t="s">
        <v>1599</v>
      </c>
      <c r="S360" s="1" t="s">
        <v>33</v>
      </c>
      <c r="T360" s="1" t="s">
        <v>1594</v>
      </c>
      <c r="U360" s="1" t="s">
        <v>35</v>
      </c>
      <c r="V360" s="1" t="s">
        <v>457</v>
      </c>
      <c r="W360" s="1" t="s">
        <v>2540</v>
      </c>
      <c r="X360" s="1" t="s">
        <v>2567</v>
      </c>
      <c r="Y360" s="3"/>
    </row>
    <row r="361" spans="1:25" x14ac:dyDescent="0.35">
      <c r="A361" s="1" t="s">
        <v>1600</v>
      </c>
      <c r="B361" s="1" t="s">
        <v>1540</v>
      </c>
      <c r="C361" s="1" t="s">
        <v>1549</v>
      </c>
      <c r="D361" s="1" t="s">
        <v>1550</v>
      </c>
      <c r="E361" s="1" t="s">
        <v>40</v>
      </c>
      <c r="F361" s="1" t="s">
        <v>1601</v>
      </c>
      <c r="G361" s="1" t="s">
        <v>3992</v>
      </c>
      <c r="H361" s="1" t="s">
        <v>1602</v>
      </c>
      <c r="I361" s="1" t="s">
        <v>23</v>
      </c>
      <c r="J361" s="1" t="s">
        <v>1603</v>
      </c>
      <c r="K361" s="4" t="s">
        <v>1537</v>
      </c>
      <c r="L361" s="4" t="s">
        <v>798</v>
      </c>
      <c r="M361" s="4" t="s">
        <v>159</v>
      </c>
      <c r="N361" s="1" t="s">
        <v>28</v>
      </c>
      <c r="O361" s="1" t="s">
        <v>29</v>
      </c>
      <c r="P361" s="1" t="s">
        <v>30</v>
      </c>
      <c r="Q361" s="1" t="s">
        <v>211</v>
      </c>
      <c r="R361" s="1" t="s">
        <v>1604</v>
      </c>
      <c r="S361" s="1" t="s">
        <v>33</v>
      </c>
      <c r="T361" s="1" t="s">
        <v>1605</v>
      </c>
      <c r="U361" s="1" t="s">
        <v>35</v>
      </c>
      <c r="V361" s="1" t="s">
        <v>457</v>
      </c>
      <c r="W361" s="1" t="s">
        <v>2540</v>
      </c>
      <c r="X361" s="1" t="s">
        <v>2567</v>
      </c>
      <c r="Y361" s="3"/>
    </row>
    <row r="362" spans="1:25" hidden="1" x14ac:dyDescent="0.35">
      <c r="A362" s="1" t="s">
        <v>1606</v>
      </c>
      <c r="B362" s="1" t="s">
        <v>1613</v>
      </c>
      <c r="C362" s="1" t="s">
        <v>1614</v>
      </c>
      <c r="D362" s="1" t="s">
        <v>1615</v>
      </c>
      <c r="E362" s="1" t="s">
        <v>40</v>
      </c>
      <c r="F362" s="1" t="s">
        <v>1607</v>
      </c>
      <c r="G362" s="1" t="s">
        <v>3990</v>
      </c>
      <c r="H362" s="1" t="s">
        <v>1608</v>
      </c>
      <c r="I362" s="1" t="s">
        <v>23</v>
      </c>
      <c r="J362" s="1" t="s">
        <v>1609</v>
      </c>
      <c r="K362" s="4" t="s">
        <v>1610</v>
      </c>
      <c r="L362" s="4" t="s">
        <v>717</v>
      </c>
      <c r="M362" s="4" t="s">
        <v>159</v>
      </c>
      <c r="N362" s="1" t="s">
        <v>28</v>
      </c>
      <c r="O362" s="1" t="s">
        <v>29</v>
      </c>
      <c r="P362" s="1" t="s">
        <v>30</v>
      </c>
      <c r="Q362" s="1" t="s">
        <v>31</v>
      </c>
      <c r="R362" s="1" t="s">
        <v>1611</v>
      </c>
      <c r="S362" s="1" t="s">
        <v>33</v>
      </c>
      <c r="T362" s="1" t="s">
        <v>1612</v>
      </c>
      <c r="U362" s="1" t="s">
        <v>35</v>
      </c>
      <c r="V362" s="1" t="s">
        <v>214</v>
      </c>
      <c r="W362" s="1" t="s">
        <v>2540</v>
      </c>
      <c r="X362" s="1" t="s">
        <v>2567</v>
      </c>
      <c r="Y362" s="3" t="s">
        <v>3897</v>
      </c>
    </row>
    <row r="363" spans="1:25" hidden="1" x14ac:dyDescent="0.35">
      <c r="A363" s="1" t="s">
        <v>1616</v>
      </c>
      <c r="B363" s="1" t="s">
        <v>1613</v>
      </c>
      <c r="C363" s="1" t="s">
        <v>1621</v>
      </c>
      <c r="D363" s="1" t="s">
        <v>1622</v>
      </c>
      <c r="E363" s="1" t="s">
        <v>40</v>
      </c>
      <c r="F363" s="1" t="s">
        <v>1617</v>
      </c>
      <c r="G363" s="1" t="s">
        <v>3990</v>
      </c>
      <c r="H363" s="1" t="s">
        <v>1618</v>
      </c>
      <c r="I363" s="1" t="s">
        <v>23</v>
      </c>
      <c r="J363" s="1" t="s">
        <v>1619</v>
      </c>
      <c r="K363" s="4" t="s">
        <v>1610</v>
      </c>
      <c r="L363" s="4" t="s">
        <v>717</v>
      </c>
      <c r="M363" s="4" t="s">
        <v>159</v>
      </c>
      <c r="N363" s="1" t="s">
        <v>28</v>
      </c>
      <c r="O363" s="1" t="s">
        <v>29</v>
      </c>
      <c r="P363" s="1" t="s">
        <v>30</v>
      </c>
      <c r="Q363" s="1" t="s">
        <v>31</v>
      </c>
      <c r="R363" s="1" t="s">
        <v>1611</v>
      </c>
      <c r="S363" s="1" t="s">
        <v>33</v>
      </c>
      <c r="T363" s="1" t="s">
        <v>1620</v>
      </c>
      <c r="U363" s="1" t="s">
        <v>35</v>
      </c>
      <c r="V363" s="1" t="s">
        <v>214</v>
      </c>
      <c r="W363" s="1" t="s">
        <v>2540</v>
      </c>
      <c r="X363" s="1" t="s">
        <v>2567</v>
      </c>
      <c r="Y363" s="3" t="s">
        <v>3897</v>
      </c>
    </row>
    <row r="364" spans="1:25" hidden="1" x14ac:dyDescent="0.35">
      <c r="A364" s="1" t="s">
        <v>1623</v>
      </c>
      <c r="B364" s="1" t="s">
        <v>1613</v>
      </c>
      <c r="C364" s="1" t="s">
        <v>1621</v>
      </c>
      <c r="D364" s="1" t="s">
        <v>1622</v>
      </c>
      <c r="E364" s="1" t="s">
        <v>40</v>
      </c>
      <c r="F364" s="1" t="s">
        <v>1624</v>
      </c>
      <c r="G364" s="1" t="s">
        <v>3990</v>
      </c>
      <c r="H364" s="1" t="s">
        <v>1625</v>
      </c>
      <c r="I364" s="1" t="s">
        <v>23</v>
      </c>
      <c r="J364" s="1" t="s">
        <v>1626</v>
      </c>
      <c r="K364" s="4" t="s">
        <v>1610</v>
      </c>
      <c r="L364" s="4" t="s">
        <v>717</v>
      </c>
      <c r="M364" s="4" t="s">
        <v>159</v>
      </c>
      <c r="N364" s="1" t="s">
        <v>28</v>
      </c>
      <c r="O364" s="1" t="s">
        <v>29</v>
      </c>
      <c r="P364" s="1" t="s">
        <v>30</v>
      </c>
      <c r="Q364" s="1" t="s">
        <v>31</v>
      </c>
      <c r="R364" s="1" t="s">
        <v>1627</v>
      </c>
      <c r="S364" s="1" t="s">
        <v>33</v>
      </c>
      <c r="T364" s="1" t="s">
        <v>1628</v>
      </c>
      <c r="U364" s="1" t="s">
        <v>35</v>
      </c>
      <c r="V364" s="1" t="s">
        <v>214</v>
      </c>
      <c r="W364" s="1" t="s">
        <v>2540</v>
      </c>
      <c r="X364" s="1" t="s">
        <v>2669</v>
      </c>
      <c r="Y364" s="3" t="s">
        <v>3897</v>
      </c>
    </row>
    <row r="365" spans="1:25" hidden="1" x14ac:dyDescent="0.35">
      <c r="A365" s="1" t="s">
        <v>1629</v>
      </c>
      <c r="B365" s="1" t="s">
        <v>1613</v>
      </c>
      <c r="C365" s="1" t="s">
        <v>1614</v>
      </c>
      <c r="D365" s="1" t="s">
        <v>1615</v>
      </c>
      <c r="E365" s="1" t="s">
        <v>40</v>
      </c>
      <c r="F365" s="1" t="s">
        <v>1630</v>
      </c>
      <c r="G365" s="1" t="s">
        <v>3990</v>
      </c>
      <c r="H365" s="1" t="s">
        <v>1631</v>
      </c>
      <c r="I365" s="1" t="s">
        <v>23</v>
      </c>
      <c r="J365" s="1" t="s">
        <v>1632</v>
      </c>
      <c r="K365" s="4" t="s">
        <v>1610</v>
      </c>
      <c r="L365" s="4" t="s">
        <v>717</v>
      </c>
      <c r="M365" s="4" t="s">
        <v>159</v>
      </c>
      <c r="N365" s="1" t="s">
        <v>28</v>
      </c>
      <c r="O365" s="1" t="s">
        <v>29</v>
      </c>
      <c r="P365" s="1" t="s">
        <v>30</v>
      </c>
      <c r="Q365" s="1" t="s">
        <v>31</v>
      </c>
      <c r="R365" s="1" t="s">
        <v>1611</v>
      </c>
      <c r="S365" s="1" t="s">
        <v>33</v>
      </c>
      <c r="T365" s="1" t="s">
        <v>1633</v>
      </c>
      <c r="U365" s="1" t="s">
        <v>35</v>
      </c>
      <c r="V365" s="1" t="s">
        <v>214</v>
      </c>
      <c r="W365" s="1" t="s">
        <v>2540</v>
      </c>
      <c r="X365" s="1" t="s">
        <v>2567</v>
      </c>
      <c r="Y365" s="3" t="s">
        <v>3897</v>
      </c>
    </row>
    <row r="366" spans="1:25" hidden="1" x14ac:dyDescent="0.35">
      <c r="A366" s="1" t="s">
        <v>1634</v>
      </c>
      <c r="B366" s="1" t="s">
        <v>1613</v>
      </c>
      <c r="C366" s="1" t="s">
        <v>1614</v>
      </c>
      <c r="D366" s="1" t="s">
        <v>1615</v>
      </c>
      <c r="E366" s="1" t="s">
        <v>40</v>
      </c>
      <c r="F366" s="1" t="s">
        <v>1635</v>
      </c>
      <c r="G366" s="1" t="s">
        <v>3992</v>
      </c>
      <c r="H366" s="1" t="s">
        <v>1636</v>
      </c>
      <c r="I366" s="1" t="s">
        <v>23</v>
      </c>
      <c r="J366" s="1" t="s">
        <v>1637</v>
      </c>
      <c r="K366" s="4" t="s">
        <v>1610</v>
      </c>
      <c r="L366" s="4" t="s">
        <v>717</v>
      </c>
      <c r="M366" s="4" t="s">
        <v>159</v>
      </c>
      <c r="N366" s="1" t="s">
        <v>28</v>
      </c>
      <c r="O366" s="1" t="s">
        <v>29</v>
      </c>
      <c r="P366" s="1" t="s">
        <v>30</v>
      </c>
      <c r="Q366" s="1" t="s">
        <v>31</v>
      </c>
      <c r="R366" s="1" t="s">
        <v>1638</v>
      </c>
      <c r="S366" s="1" t="s">
        <v>33</v>
      </c>
      <c r="T366" s="1" t="s">
        <v>1639</v>
      </c>
      <c r="U366" s="1" t="s">
        <v>35</v>
      </c>
      <c r="V366" s="1" t="s">
        <v>214</v>
      </c>
      <c r="W366" s="1" t="s">
        <v>2540</v>
      </c>
      <c r="X366" s="1" t="s">
        <v>2567</v>
      </c>
      <c r="Y366" s="3"/>
    </row>
    <row r="367" spans="1:25" hidden="1" x14ac:dyDescent="0.35">
      <c r="A367" s="1" t="s">
        <v>1640</v>
      </c>
      <c r="B367" s="1" t="s">
        <v>1613</v>
      </c>
      <c r="C367" s="1" t="s">
        <v>1614</v>
      </c>
      <c r="D367" s="1" t="s">
        <v>1615</v>
      </c>
      <c r="E367" s="1" t="s">
        <v>40</v>
      </c>
      <c r="F367" s="1" t="s">
        <v>1641</v>
      </c>
      <c r="G367" s="1" t="s">
        <v>3992</v>
      </c>
      <c r="H367" s="1" t="s">
        <v>1642</v>
      </c>
      <c r="I367" s="1" t="s">
        <v>23</v>
      </c>
      <c r="J367" s="1" t="s">
        <v>1643</v>
      </c>
      <c r="K367" s="4" t="s">
        <v>1610</v>
      </c>
      <c r="L367" s="4" t="s">
        <v>717</v>
      </c>
      <c r="M367" s="4" t="s">
        <v>159</v>
      </c>
      <c r="N367" s="1" t="s">
        <v>28</v>
      </c>
      <c r="O367" s="1" t="s">
        <v>29</v>
      </c>
      <c r="P367" s="1" t="s">
        <v>30</v>
      </c>
      <c r="Q367" s="1" t="s">
        <v>31</v>
      </c>
      <c r="R367" s="1" t="s">
        <v>1644</v>
      </c>
      <c r="S367" s="1" t="s">
        <v>33</v>
      </c>
      <c r="T367" s="1" t="s">
        <v>1645</v>
      </c>
      <c r="U367" s="1" t="s">
        <v>35</v>
      </c>
      <c r="V367" s="1" t="s">
        <v>214</v>
      </c>
      <c r="W367" s="1" t="s">
        <v>2540</v>
      </c>
      <c r="X367" s="1" t="s">
        <v>2567</v>
      </c>
      <c r="Y367" s="3"/>
    </row>
    <row r="368" spans="1:25" hidden="1" x14ac:dyDescent="0.35">
      <c r="A368" s="1" t="s">
        <v>1646</v>
      </c>
      <c r="B368" s="1" t="s">
        <v>1613</v>
      </c>
      <c r="C368" s="1" t="s">
        <v>1614</v>
      </c>
      <c r="D368" s="1" t="s">
        <v>1615</v>
      </c>
      <c r="E368" s="1" t="s">
        <v>40</v>
      </c>
      <c r="F368" s="1" t="s">
        <v>1647</v>
      </c>
      <c r="G368" s="1" t="s">
        <v>3992</v>
      </c>
      <c r="H368" s="1" t="s">
        <v>1648</v>
      </c>
      <c r="I368" s="1" t="s">
        <v>23</v>
      </c>
      <c r="J368" s="1" t="s">
        <v>1649</v>
      </c>
      <c r="K368" s="4" t="s">
        <v>1610</v>
      </c>
      <c r="L368" s="4" t="s">
        <v>717</v>
      </c>
      <c r="M368" s="4" t="s">
        <v>159</v>
      </c>
      <c r="N368" s="1" t="s">
        <v>28</v>
      </c>
      <c r="O368" s="1" t="s">
        <v>29</v>
      </c>
      <c r="P368" s="1" t="s">
        <v>30</v>
      </c>
      <c r="Q368" s="1" t="s">
        <v>31</v>
      </c>
      <c r="R368" s="1" t="s">
        <v>1650</v>
      </c>
      <c r="S368" s="1" t="s">
        <v>33</v>
      </c>
      <c r="T368" s="1" t="s">
        <v>1651</v>
      </c>
      <c r="U368" s="1" t="s">
        <v>35</v>
      </c>
      <c r="V368" s="1" t="s">
        <v>214</v>
      </c>
      <c r="W368" s="1" t="s">
        <v>2540</v>
      </c>
      <c r="X368" s="1" t="s">
        <v>2567</v>
      </c>
      <c r="Y368" s="3"/>
    </row>
    <row r="369" spans="1:25" hidden="1" x14ac:dyDescent="0.35">
      <c r="A369" s="1" t="s">
        <v>1652</v>
      </c>
      <c r="B369" s="1" t="s">
        <v>1613</v>
      </c>
      <c r="C369" s="1" t="s">
        <v>1614</v>
      </c>
      <c r="D369" s="1" t="s">
        <v>1615</v>
      </c>
      <c r="E369" s="1" t="s">
        <v>40</v>
      </c>
      <c r="F369" s="1" t="s">
        <v>1653</v>
      </c>
      <c r="G369" s="1" t="s">
        <v>3992</v>
      </c>
      <c r="H369" s="1" t="s">
        <v>1654</v>
      </c>
      <c r="I369" s="1" t="s">
        <v>23</v>
      </c>
      <c r="J369" s="1" t="s">
        <v>1655</v>
      </c>
      <c r="K369" s="4" t="s">
        <v>1610</v>
      </c>
      <c r="L369" s="4" t="s">
        <v>717</v>
      </c>
      <c r="M369" s="4" t="s">
        <v>159</v>
      </c>
      <c r="N369" s="1" t="s">
        <v>28</v>
      </c>
      <c r="O369" s="1" t="s">
        <v>29</v>
      </c>
      <c r="P369" s="1" t="s">
        <v>30</v>
      </c>
      <c r="Q369" s="1" t="s">
        <v>442</v>
      </c>
      <c r="R369" s="1" t="s">
        <v>1656</v>
      </c>
      <c r="S369" s="1" t="s">
        <v>33</v>
      </c>
      <c r="T369" s="1" t="s">
        <v>1657</v>
      </c>
      <c r="U369" s="1" t="s">
        <v>35</v>
      </c>
      <c r="V369" s="1" t="s">
        <v>214</v>
      </c>
      <c r="W369" s="1" t="s">
        <v>2540</v>
      </c>
      <c r="X369" s="1" t="s">
        <v>2567</v>
      </c>
      <c r="Y369" s="3"/>
    </row>
    <row r="370" spans="1:25" hidden="1" x14ac:dyDescent="0.35">
      <c r="A370" s="1" t="s">
        <v>1658</v>
      </c>
      <c r="B370" s="1" t="s">
        <v>1613</v>
      </c>
      <c r="C370" s="1" t="s">
        <v>1621</v>
      </c>
      <c r="D370" s="1" t="s">
        <v>1622</v>
      </c>
      <c r="E370" s="1" t="s">
        <v>40</v>
      </c>
      <c r="F370" s="1" t="s">
        <v>1659</v>
      </c>
      <c r="G370" s="1" t="s">
        <v>3992</v>
      </c>
      <c r="H370" s="1" t="s">
        <v>1660</v>
      </c>
      <c r="I370" s="1" t="s">
        <v>23</v>
      </c>
      <c r="J370" s="1" t="s">
        <v>1661</v>
      </c>
      <c r="K370" s="4" t="s">
        <v>1610</v>
      </c>
      <c r="L370" s="4" t="s">
        <v>717</v>
      </c>
      <c r="M370" s="4" t="s">
        <v>159</v>
      </c>
      <c r="N370" s="1" t="s">
        <v>28</v>
      </c>
      <c r="O370" s="1" t="s">
        <v>29</v>
      </c>
      <c r="P370" s="1" t="s">
        <v>30</v>
      </c>
      <c r="Q370" s="1" t="s">
        <v>31</v>
      </c>
      <c r="R370" s="1" t="s">
        <v>1662</v>
      </c>
      <c r="S370" s="1" t="s">
        <v>33</v>
      </c>
      <c r="T370" s="1" t="s">
        <v>1663</v>
      </c>
      <c r="U370" s="1" t="s">
        <v>35</v>
      </c>
      <c r="V370" s="1" t="s">
        <v>214</v>
      </c>
      <c r="W370" s="1" t="s">
        <v>2540</v>
      </c>
      <c r="X370" s="1" t="s">
        <v>2567</v>
      </c>
      <c r="Y370" s="3"/>
    </row>
    <row r="371" spans="1:25" ht="29" hidden="1" x14ac:dyDescent="0.35">
      <c r="A371" s="1" t="s">
        <v>1664</v>
      </c>
      <c r="B371" s="1" t="s">
        <v>1613</v>
      </c>
      <c r="C371" t="s">
        <v>3930</v>
      </c>
      <c r="D371" t="s">
        <v>3931</v>
      </c>
      <c r="E371" s="1" t="s">
        <v>40</v>
      </c>
      <c r="F371" s="1" t="s">
        <v>1665</v>
      </c>
      <c r="G371" s="1" t="s">
        <v>3992</v>
      </c>
      <c r="H371" s="1" t="s">
        <v>1666</v>
      </c>
      <c r="I371" s="1" t="s">
        <v>23</v>
      </c>
      <c r="J371" s="1" t="s">
        <v>1667</v>
      </c>
      <c r="K371" s="4" t="s">
        <v>1610</v>
      </c>
      <c r="L371" s="4" t="s">
        <v>717</v>
      </c>
      <c r="M371" s="4" t="s">
        <v>159</v>
      </c>
      <c r="N371" s="1" t="s">
        <v>28</v>
      </c>
      <c r="O371" s="1" t="s">
        <v>29</v>
      </c>
      <c r="P371" s="1" t="s">
        <v>30</v>
      </c>
      <c r="Q371" s="1" t="s">
        <v>31</v>
      </c>
      <c r="R371" s="1" t="s">
        <v>1668</v>
      </c>
      <c r="S371" s="1" t="s">
        <v>33</v>
      </c>
      <c r="T371" s="1" t="s">
        <v>1669</v>
      </c>
      <c r="U371" s="1" t="s">
        <v>35</v>
      </c>
      <c r="V371" s="1" t="s">
        <v>214</v>
      </c>
      <c r="W371" s="1" t="s">
        <v>2540</v>
      </c>
      <c r="X371" s="1" t="s">
        <v>2541</v>
      </c>
      <c r="Y371" s="3"/>
    </row>
    <row r="372" spans="1:25" hidden="1" x14ac:dyDescent="0.35">
      <c r="A372" s="1" t="s">
        <v>1670</v>
      </c>
      <c r="B372" s="1" t="s">
        <v>1676</v>
      </c>
      <c r="C372" s="1" t="s">
        <v>1677</v>
      </c>
      <c r="D372" s="1" t="s">
        <v>1678</v>
      </c>
      <c r="E372" s="1" t="s">
        <v>40</v>
      </c>
      <c r="F372" s="1" t="s">
        <v>1671</v>
      </c>
      <c r="G372" s="1" t="s">
        <v>3990</v>
      </c>
      <c r="H372" s="1" t="s">
        <v>1672</v>
      </c>
      <c r="I372" s="1" t="s">
        <v>23</v>
      </c>
      <c r="J372" s="1" t="s">
        <v>1673</v>
      </c>
      <c r="K372" s="4" t="s">
        <v>541</v>
      </c>
      <c r="L372" s="4" t="s">
        <v>798</v>
      </c>
      <c r="M372" s="4" t="s">
        <v>542</v>
      </c>
      <c r="N372" s="1" t="s">
        <v>28</v>
      </c>
      <c r="O372" s="1" t="s">
        <v>29</v>
      </c>
      <c r="P372" s="1" t="s">
        <v>30</v>
      </c>
      <c r="Q372" s="1" t="s">
        <v>31</v>
      </c>
      <c r="R372" s="1" t="s">
        <v>1674</v>
      </c>
      <c r="S372" s="1" t="s">
        <v>33</v>
      </c>
      <c r="T372" s="1" t="s">
        <v>1675</v>
      </c>
      <c r="U372" s="1" t="s">
        <v>35</v>
      </c>
      <c r="V372" s="1" t="s">
        <v>457</v>
      </c>
      <c r="W372" s="1" t="s">
        <v>2540</v>
      </c>
      <c r="X372" s="1" t="s">
        <v>2567</v>
      </c>
      <c r="Y372" s="3" t="s">
        <v>3897</v>
      </c>
    </row>
    <row r="373" spans="1:25" hidden="1" x14ac:dyDescent="0.35">
      <c r="A373" s="1" t="s">
        <v>1679</v>
      </c>
      <c r="B373" s="1" t="s">
        <v>1676</v>
      </c>
      <c r="C373" s="1" t="s">
        <v>1677</v>
      </c>
      <c r="D373" s="1" t="s">
        <v>1678</v>
      </c>
      <c r="E373" s="1" t="s">
        <v>40</v>
      </c>
      <c r="F373" s="1" t="s">
        <v>1680</v>
      </c>
      <c r="G373" s="1" t="s">
        <v>3992</v>
      </c>
      <c r="H373" s="1" t="s">
        <v>1681</v>
      </c>
      <c r="I373" s="1" t="s">
        <v>23</v>
      </c>
      <c r="J373" s="1" t="s">
        <v>1682</v>
      </c>
      <c r="K373" s="4" t="s">
        <v>1683</v>
      </c>
      <c r="L373" s="4" t="s">
        <v>798</v>
      </c>
      <c r="M373" s="4" t="s">
        <v>1684</v>
      </c>
      <c r="N373" s="1" t="s">
        <v>28</v>
      </c>
      <c r="O373" s="1" t="s">
        <v>29</v>
      </c>
      <c r="P373" s="1" t="s">
        <v>30</v>
      </c>
      <c r="Q373" s="1" t="s">
        <v>31</v>
      </c>
      <c r="R373" s="1" t="s">
        <v>1685</v>
      </c>
      <c r="S373" s="1" t="s">
        <v>33</v>
      </c>
      <c r="T373" s="1" t="s">
        <v>1686</v>
      </c>
      <c r="U373" s="1" t="s">
        <v>35</v>
      </c>
      <c r="V373" s="1" t="s">
        <v>457</v>
      </c>
      <c r="W373" s="1" t="s">
        <v>2540</v>
      </c>
      <c r="X373" s="1" t="s">
        <v>2669</v>
      </c>
      <c r="Y373" s="3" t="s">
        <v>3898</v>
      </c>
    </row>
    <row r="374" spans="1:25" hidden="1" x14ac:dyDescent="0.35">
      <c r="A374" s="1" t="s">
        <v>1687</v>
      </c>
      <c r="B374" s="1" t="s">
        <v>1676</v>
      </c>
      <c r="C374" s="1" t="s">
        <v>1677</v>
      </c>
      <c r="D374" s="1" t="s">
        <v>1678</v>
      </c>
      <c r="E374" s="1" t="s">
        <v>40</v>
      </c>
      <c r="F374" s="1" t="s">
        <v>1688</v>
      </c>
      <c r="G374" s="1" t="s">
        <v>3992</v>
      </c>
      <c r="H374" s="1" t="s">
        <v>1689</v>
      </c>
      <c r="I374" s="1" t="s">
        <v>23</v>
      </c>
      <c r="J374" s="1" t="s">
        <v>1690</v>
      </c>
      <c r="K374" s="4" t="s">
        <v>541</v>
      </c>
      <c r="L374" s="4" t="s">
        <v>798</v>
      </c>
      <c r="M374" s="4" t="s">
        <v>542</v>
      </c>
      <c r="N374" s="1" t="s">
        <v>28</v>
      </c>
      <c r="O374" s="1" t="s">
        <v>29</v>
      </c>
      <c r="P374" s="1" t="s">
        <v>30</v>
      </c>
      <c r="Q374" s="1" t="s">
        <v>31</v>
      </c>
      <c r="R374" s="1" t="s">
        <v>1691</v>
      </c>
      <c r="S374" s="1" t="s">
        <v>33</v>
      </c>
      <c r="T374" s="1" t="s">
        <v>1692</v>
      </c>
      <c r="U374" s="1" t="s">
        <v>35</v>
      </c>
      <c r="V374" s="1" t="s">
        <v>457</v>
      </c>
      <c r="W374" s="1" t="s">
        <v>2540</v>
      </c>
      <c r="X374" s="1" t="s">
        <v>2669</v>
      </c>
      <c r="Y374" s="3" t="s">
        <v>3898</v>
      </c>
    </row>
    <row r="375" spans="1:25" hidden="1" x14ac:dyDescent="0.35">
      <c r="A375" s="1" t="s">
        <v>1693</v>
      </c>
      <c r="B375" s="1" t="s">
        <v>1676</v>
      </c>
      <c r="C375" s="1" t="s">
        <v>1677</v>
      </c>
      <c r="D375" s="1" t="s">
        <v>1678</v>
      </c>
      <c r="E375" s="1" t="s">
        <v>40</v>
      </c>
      <c r="F375" s="1" t="s">
        <v>1694</v>
      </c>
      <c r="G375" s="1" t="s">
        <v>3992</v>
      </c>
      <c r="H375" s="1" t="s">
        <v>1695</v>
      </c>
      <c r="I375" s="1" t="s">
        <v>23</v>
      </c>
      <c r="J375" s="1" t="s">
        <v>1696</v>
      </c>
      <c r="K375" s="4" t="s">
        <v>1697</v>
      </c>
      <c r="L375" s="4" t="s">
        <v>798</v>
      </c>
      <c r="M375" s="4" t="s">
        <v>1698</v>
      </c>
      <c r="N375" s="1" t="s">
        <v>28</v>
      </c>
      <c r="O375" s="1" t="s">
        <v>29</v>
      </c>
      <c r="P375" s="1" t="s">
        <v>30</v>
      </c>
      <c r="Q375" s="1" t="s">
        <v>31</v>
      </c>
      <c r="R375" s="1" t="s">
        <v>1699</v>
      </c>
      <c r="S375" s="1" t="s">
        <v>33</v>
      </c>
      <c r="T375" s="1" t="s">
        <v>1700</v>
      </c>
      <c r="U375" s="1" t="s">
        <v>35</v>
      </c>
      <c r="V375" s="1" t="s">
        <v>457</v>
      </c>
      <c r="W375" s="1" t="s">
        <v>2540</v>
      </c>
      <c r="X375" s="1" t="s">
        <v>2669</v>
      </c>
      <c r="Y375" s="3" t="s">
        <v>3898</v>
      </c>
    </row>
    <row r="376" spans="1:25" hidden="1" x14ac:dyDescent="0.35">
      <c r="A376" s="1" t="s">
        <v>1701</v>
      </c>
      <c r="B376" s="1" t="s">
        <v>1676</v>
      </c>
      <c r="C376" s="1" t="s">
        <v>1677</v>
      </c>
      <c r="D376" s="1" t="s">
        <v>1678</v>
      </c>
      <c r="E376" s="1" t="s">
        <v>40</v>
      </c>
      <c r="F376" s="1" t="s">
        <v>1702</v>
      </c>
      <c r="G376" s="1" t="s">
        <v>3992</v>
      </c>
      <c r="H376" s="1" t="s">
        <v>1703</v>
      </c>
      <c r="I376" s="1" t="s">
        <v>23</v>
      </c>
      <c r="J376" s="1" t="s">
        <v>1704</v>
      </c>
      <c r="K376" s="4" t="s">
        <v>541</v>
      </c>
      <c r="L376" s="4" t="s">
        <v>798</v>
      </c>
      <c r="M376" s="4" t="s">
        <v>542</v>
      </c>
      <c r="N376" s="1" t="s">
        <v>28</v>
      </c>
      <c r="O376" s="1" t="s">
        <v>29</v>
      </c>
      <c r="P376" s="1" t="s">
        <v>30</v>
      </c>
      <c r="Q376" s="1" t="s">
        <v>31</v>
      </c>
      <c r="R376" s="1" t="s">
        <v>1705</v>
      </c>
      <c r="S376" s="1" t="s">
        <v>33</v>
      </c>
      <c r="T376" s="1" t="s">
        <v>1706</v>
      </c>
      <c r="U376" s="1" t="s">
        <v>35</v>
      </c>
      <c r="V376" s="1" t="s">
        <v>457</v>
      </c>
      <c r="W376" s="1" t="s">
        <v>2540</v>
      </c>
      <c r="X376" s="1" t="s">
        <v>2567</v>
      </c>
      <c r="Y376" s="3"/>
    </row>
    <row r="377" spans="1:25" hidden="1" x14ac:dyDescent="0.35">
      <c r="A377" s="1" t="s">
        <v>1707</v>
      </c>
      <c r="B377" s="1" t="s">
        <v>1676</v>
      </c>
      <c r="C377" s="1" t="s">
        <v>1677</v>
      </c>
      <c r="D377" s="1" t="s">
        <v>1678</v>
      </c>
      <c r="E377" s="1" t="s">
        <v>40</v>
      </c>
      <c r="F377" s="1" t="s">
        <v>1708</v>
      </c>
      <c r="G377" s="1" t="s">
        <v>3992</v>
      </c>
      <c r="H377" s="1" t="s">
        <v>1709</v>
      </c>
      <c r="I377" s="1" t="s">
        <v>23</v>
      </c>
      <c r="J377" s="1" t="s">
        <v>1704</v>
      </c>
      <c r="K377" s="4" t="s">
        <v>541</v>
      </c>
      <c r="L377" s="4" t="s">
        <v>798</v>
      </c>
      <c r="M377" s="4" t="s">
        <v>542</v>
      </c>
      <c r="N377" s="1" t="s">
        <v>28</v>
      </c>
      <c r="O377" s="1" t="s">
        <v>29</v>
      </c>
      <c r="P377" s="1" t="s">
        <v>30</v>
      </c>
      <c r="Q377" s="1" t="s">
        <v>31</v>
      </c>
      <c r="R377" s="1" t="s">
        <v>1710</v>
      </c>
      <c r="S377" s="1" t="s">
        <v>33</v>
      </c>
      <c r="T377" s="1" t="s">
        <v>1711</v>
      </c>
      <c r="U377" s="1" t="s">
        <v>35</v>
      </c>
      <c r="V377" s="1" t="s">
        <v>457</v>
      </c>
      <c r="W377" s="1" t="s">
        <v>2540</v>
      </c>
      <c r="X377" s="1" t="s">
        <v>2567</v>
      </c>
      <c r="Y377" s="3"/>
    </row>
    <row r="378" spans="1:25" hidden="1" x14ac:dyDescent="0.35">
      <c r="A378" s="1" t="s">
        <v>1712</v>
      </c>
      <c r="B378" s="1" t="s">
        <v>1676</v>
      </c>
      <c r="C378" s="1" t="s">
        <v>1677</v>
      </c>
      <c r="D378" s="1" t="s">
        <v>1678</v>
      </c>
      <c r="E378" s="1" t="s">
        <v>40</v>
      </c>
      <c r="F378" s="1" t="s">
        <v>1713</v>
      </c>
      <c r="G378" s="1" t="s">
        <v>3992</v>
      </c>
      <c r="H378" s="1" t="s">
        <v>1714</v>
      </c>
      <c r="I378" s="1" t="s">
        <v>23</v>
      </c>
      <c r="J378" s="1" t="s">
        <v>1715</v>
      </c>
      <c r="K378" s="4" t="s">
        <v>1697</v>
      </c>
      <c r="L378" s="4" t="s">
        <v>798</v>
      </c>
      <c r="M378" s="4" t="s">
        <v>1698</v>
      </c>
      <c r="N378" s="1" t="s">
        <v>28</v>
      </c>
      <c r="O378" s="1" t="s">
        <v>29</v>
      </c>
      <c r="P378" s="1" t="s">
        <v>30</v>
      </c>
      <c r="Q378" s="1" t="s">
        <v>442</v>
      </c>
      <c r="R378" s="1" t="s">
        <v>1716</v>
      </c>
      <c r="S378" s="1" t="s">
        <v>33</v>
      </c>
      <c r="T378" s="1" t="s">
        <v>1717</v>
      </c>
      <c r="U378" s="1" t="s">
        <v>35</v>
      </c>
      <c r="V378" s="1" t="s">
        <v>457</v>
      </c>
      <c r="W378" s="1" t="s">
        <v>2540</v>
      </c>
      <c r="X378" s="1" t="s">
        <v>2567</v>
      </c>
      <c r="Y378" s="3"/>
    </row>
    <row r="379" spans="1:25" hidden="1" x14ac:dyDescent="0.35">
      <c r="A379" s="1" t="s">
        <v>1718</v>
      </c>
      <c r="B379" s="1" t="s">
        <v>1676</v>
      </c>
      <c r="C379" s="1" t="s">
        <v>1677</v>
      </c>
      <c r="D379" s="1" t="s">
        <v>1678</v>
      </c>
      <c r="E379" s="1" t="s">
        <v>40</v>
      </c>
      <c r="F379" s="1" t="s">
        <v>1719</v>
      </c>
      <c r="G379" s="1" t="s">
        <v>3992</v>
      </c>
      <c r="H379" s="1" t="s">
        <v>1720</v>
      </c>
      <c r="I379" s="1" t="s">
        <v>23</v>
      </c>
      <c r="J379" s="1" t="s">
        <v>1721</v>
      </c>
      <c r="K379" s="4" t="s">
        <v>541</v>
      </c>
      <c r="L379" s="4" t="s">
        <v>798</v>
      </c>
      <c r="M379" s="4" t="s">
        <v>542</v>
      </c>
      <c r="N379" s="1" t="s">
        <v>28</v>
      </c>
      <c r="O379" s="1" t="s">
        <v>29</v>
      </c>
      <c r="P379" s="1" t="s">
        <v>30</v>
      </c>
      <c r="Q379" s="1" t="s">
        <v>31</v>
      </c>
      <c r="R379" s="1" t="s">
        <v>1722</v>
      </c>
      <c r="S379" s="1" t="s">
        <v>33</v>
      </c>
      <c r="T379" s="1" t="s">
        <v>1723</v>
      </c>
      <c r="U379" s="1" t="s">
        <v>35</v>
      </c>
      <c r="V379" s="1" t="s">
        <v>457</v>
      </c>
      <c r="W379" s="1" t="s">
        <v>2540</v>
      </c>
      <c r="X379" s="1" t="s">
        <v>2567</v>
      </c>
      <c r="Y379" s="3"/>
    </row>
    <row r="380" spans="1:25" hidden="1" x14ac:dyDescent="0.35">
      <c r="A380" s="1" t="s">
        <v>1724</v>
      </c>
      <c r="B380" s="1" t="s">
        <v>1676</v>
      </c>
      <c r="C380" s="1" t="s">
        <v>1677</v>
      </c>
      <c r="D380" s="1" t="s">
        <v>1678</v>
      </c>
      <c r="E380" s="1" t="s">
        <v>40</v>
      </c>
      <c r="F380" s="1" t="s">
        <v>1725</v>
      </c>
      <c r="G380" s="1" t="s">
        <v>3992</v>
      </c>
      <c r="H380" s="1" t="s">
        <v>1726</v>
      </c>
      <c r="I380" s="1" t="s">
        <v>23</v>
      </c>
      <c r="J380" s="1" t="s">
        <v>1727</v>
      </c>
      <c r="K380" s="4" t="s">
        <v>1728</v>
      </c>
      <c r="L380" s="4" t="s">
        <v>798</v>
      </c>
      <c r="M380" s="4" t="s">
        <v>1684</v>
      </c>
      <c r="N380" s="1" t="s">
        <v>28</v>
      </c>
      <c r="O380" s="1" t="s">
        <v>29</v>
      </c>
      <c r="P380" s="1" t="s">
        <v>30</v>
      </c>
      <c r="Q380" s="1" t="s">
        <v>31</v>
      </c>
      <c r="R380" s="1" t="s">
        <v>1729</v>
      </c>
      <c r="S380" s="1" t="s">
        <v>33</v>
      </c>
      <c r="T380" s="1" t="s">
        <v>1730</v>
      </c>
      <c r="U380" s="1" t="s">
        <v>35</v>
      </c>
      <c r="V380" s="1" t="s">
        <v>457</v>
      </c>
      <c r="W380" s="1" t="s">
        <v>2540</v>
      </c>
      <c r="X380" s="1" t="s">
        <v>2567</v>
      </c>
      <c r="Y380" s="3"/>
    </row>
    <row r="381" spans="1:25" hidden="1" x14ac:dyDescent="0.35">
      <c r="A381" s="1" t="s">
        <v>1731</v>
      </c>
      <c r="B381" s="1" t="s">
        <v>1676</v>
      </c>
      <c r="C381" s="1" t="s">
        <v>1677</v>
      </c>
      <c r="D381" s="1" t="s">
        <v>1678</v>
      </c>
      <c r="E381" s="1" t="s">
        <v>40</v>
      </c>
      <c r="F381" s="1" t="s">
        <v>1732</v>
      </c>
      <c r="G381" s="1" t="s">
        <v>3992</v>
      </c>
      <c r="H381" s="1" t="s">
        <v>1733</v>
      </c>
      <c r="I381" s="1" t="s">
        <v>23</v>
      </c>
      <c r="J381" s="1" t="s">
        <v>1727</v>
      </c>
      <c r="K381" s="4" t="s">
        <v>1734</v>
      </c>
      <c r="L381" s="4" t="s">
        <v>798</v>
      </c>
      <c r="M381" s="4" t="s">
        <v>1684</v>
      </c>
      <c r="N381" s="1" t="s">
        <v>28</v>
      </c>
      <c r="O381" s="1" t="s">
        <v>29</v>
      </c>
      <c r="P381" s="1" t="s">
        <v>30</v>
      </c>
      <c r="Q381" s="1" t="s">
        <v>31</v>
      </c>
      <c r="R381" s="1" t="s">
        <v>1735</v>
      </c>
      <c r="S381" s="1" t="s">
        <v>33</v>
      </c>
      <c r="T381" s="1" t="s">
        <v>1736</v>
      </c>
      <c r="U381" s="1" t="s">
        <v>35</v>
      </c>
      <c r="V381" s="1" t="s">
        <v>457</v>
      </c>
      <c r="W381" s="1" t="s">
        <v>2540</v>
      </c>
      <c r="X381" s="1" t="s">
        <v>2567</v>
      </c>
      <c r="Y381" s="3"/>
    </row>
    <row r="382" spans="1:25" hidden="1" x14ac:dyDescent="0.35">
      <c r="A382" s="1" t="s">
        <v>1737</v>
      </c>
      <c r="B382" s="1" t="s">
        <v>1745</v>
      </c>
      <c r="C382" s="1" t="s">
        <v>1746</v>
      </c>
      <c r="D382" s="1" t="s">
        <v>1747</v>
      </c>
      <c r="E382" s="1" t="s">
        <v>40</v>
      </c>
      <c r="F382" s="1" t="s">
        <v>1738</v>
      </c>
      <c r="G382" s="1" t="s">
        <v>3990</v>
      </c>
      <c r="H382" s="1" t="s">
        <v>1739</v>
      </c>
      <c r="I382" s="1" t="s">
        <v>23</v>
      </c>
      <c r="J382" s="1" t="s">
        <v>704</v>
      </c>
      <c r="K382" s="4" t="s">
        <v>1740</v>
      </c>
      <c r="L382" s="4" t="s">
        <v>102</v>
      </c>
      <c r="M382" s="4" t="s">
        <v>1741</v>
      </c>
      <c r="N382" s="1" t="s">
        <v>28</v>
      </c>
      <c r="O382" s="1" t="s">
        <v>29</v>
      </c>
      <c r="P382" s="1" t="s">
        <v>30</v>
      </c>
      <c r="Q382" s="1" t="s">
        <v>31</v>
      </c>
      <c r="R382" s="1" t="s">
        <v>1742</v>
      </c>
      <c r="S382" s="1" t="s">
        <v>33</v>
      </c>
      <c r="T382" s="1" t="s">
        <v>1743</v>
      </c>
      <c r="U382" s="1" t="s">
        <v>35</v>
      </c>
      <c r="V382" s="1" t="s">
        <v>1744</v>
      </c>
      <c r="W382" s="1" t="s">
        <v>2540</v>
      </c>
      <c r="X382" s="1" t="s">
        <v>2567</v>
      </c>
      <c r="Y382" s="3"/>
    </row>
    <row r="383" spans="1:25" hidden="1" x14ac:dyDescent="0.35">
      <c r="A383" s="1" t="s">
        <v>1748</v>
      </c>
      <c r="B383" s="1" t="s">
        <v>1745</v>
      </c>
      <c r="C383" s="1" t="s">
        <v>1756</v>
      </c>
      <c r="D383" s="1" t="s">
        <v>1757</v>
      </c>
      <c r="E383" s="1" t="s">
        <v>40</v>
      </c>
      <c r="F383" s="1" t="s">
        <v>1749</v>
      </c>
      <c r="G383" s="1" t="s">
        <v>3992</v>
      </c>
      <c r="H383" s="1" t="s">
        <v>1750</v>
      </c>
      <c r="I383" s="1" t="s">
        <v>23</v>
      </c>
      <c r="J383" s="1" t="s">
        <v>1751</v>
      </c>
      <c r="K383" s="4" t="s">
        <v>1740</v>
      </c>
      <c r="L383" s="4" t="s">
        <v>102</v>
      </c>
      <c r="M383" s="4" t="s">
        <v>1741</v>
      </c>
      <c r="N383" s="1" t="s">
        <v>1752</v>
      </c>
      <c r="O383" s="1" t="s">
        <v>1753</v>
      </c>
      <c r="P383" s="1" t="s">
        <v>30</v>
      </c>
      <c r="Q383" s="1" t="s">
        <v>31</v>
      </c>
      <c r="R383" s="1" t="s">
        <v>1754</v>
      </c>
      <c r="S383" s="1" t="s">
        <v>33</v>
      </c>
      <c r="T383" s="1" t="s">
        <v>1755</v>
      </c>
      <c r="U383" s="1" t="s">
        <v>35</v>
      </c>
      <c r="V383" s="1" t="s">
        <v>106</v>
      </c>
      <c r="W383" s="1" t="s">
        <v>2540</v>
      </c>
      <c r="X383" s="1" t="s">
        <v>2567</v>
      </c>
      <c r="Y383" s="3"/>
    </row>
    <row r="384" spans="1:25" hidden="1" x14ac:dyDescent="0.35">
      <c r="A384" s="1" t="s">
        <v>1758</v>
      </c>
      <c r="B384" s="1" t="s">
        <v>1745</v>
      </c>
      <c r="C384" s="1" t="s">
        <v>1746</v>
      </c>
      <c r="D384" s="1" t="s">
        <v>1747</v>
      </c>
      <c r="E384" s="1" t="s">
        <v>40</v>
      </c>
      <c r="F384" s="1" t="s">
        <v>1759</v>
      </c>
      <c r="G384" s="1" t="s">
        <v>3992</v>
      </c>
      <c r="H384" s="1" t="s">
        <v>1760</v>
      </c>
      <c r="I384" s="1" t="s">
        <v>23</v>
      </c>
      <c r="J384" s="1" t="s">
        <v>1761</v>
      </c>
      <c r="K384" s="4" t="s">
        <v>1740</v>
      </c>
      <c r="L384" s="4" t="s">
        <v>102</v>
      </c>
      <c r="M384" s="4" t="s">
        <v>1741</v>
      </c>
      <c r="N384" s="1" t="s">
        <v>28</v>
      </c>
      <c r="O384" s="1" t="s">
        <v>29</v>
      </c>
      <c r="P384" s="1" t="s">
        <v>30</v>
      </c>
      <c r="Q384" s="1" t="s">
        <v>31</v>
      </c>
      <c r="R384" s="1" t="s">
        <v>1762</v>
      </c>
      <c r="S384" s="1" t="s">
        <v>33</v>
      </c>
      <c r="T384" s="1" t="s">
        <v>1763</v>
      </c>
      <c r="U384" s="1" t="s">
        <v>35</v>
      </c>
      <c r="V384" s="1" t="s">
        <v>1764</v>
      </c>
      <c r="W384" s="1" t="s">
        <v>2540</v>
      </c>
      <c r="X384" s="1" t="s">
        <v>2556</v>
      </c>
      <c r="Y384" s="3"/>
    </row>
    <row r="385" spans="1:25" hidden="1" x14ac:dyDescent="0.35">
      <c r="A385" s="1" t="s">
        <v>1765</v>
      </c>
      <c r="B385" s="1" t="s">
        <v>1745</v>
      </c>
      <c r="C385" s="1" t="s">
        <v>1756</v>
      </c>
      <c r="D385" s="1" t="s">
        <v>1757</v>
      </c>
      <c r="E385" s="1" t="s">
        <v>40</v>
      </c>
      <c r="F385" s="1" t="s">
        <v>1766</v>
      </c>
      <c r="G385" s="1" t="s">
        <v>3992</v>
      </c>
      <c r="H385" s="1" t="s">
        <v>1767</v>
      </c>
      <c r="I385" s="1" t="s">
        <v>23</v>
      </c>
      <c r="J385" s="1" t="s">
        <v>1768</v>
      </c>
      <c r="K385" s="4" t="s">
        <v>1740</v>
      </c>
      <c r="L385" s="4" t="s">
        <v>102</v>
      </c>
      <c r="M385" s="4" t="s">
        <v>1741</v>
      </c>
      <c r="N385" s="1" t="s">
        <v>28</v>
      </c>
      <c r="O385" s="1" t="s">
        <v>29</v>
      </c>
      <c r="P385" s="1" t="s">
        <v>30</v>
      </c>
      <c r="Q385" s="1" t="s">
        <v>31</v>
      </c>
      <c r="R385" s="1" t="s">
        <v>1769</v>
      </c>
      <c r="S385" s="1" t="s">
        <v>33</v>
      </c>
      <c r="T385" s="1" t="s">
        <v>1770</v>
      </c>
      <c r="U385" s="1" t="s">
        <v>35</v>
      </c>
      <c r="V385" s="1" t="s">
        <v>1764</v>
      </c>
      <c r="W385" s="1" t="s">
        <v>2540</v>
      </c>
      <c r="X385" s="1" t="s">
        <v>2567</v>
      </c>
      <c r="Y385" s="3"/>
    </row>
    <row r="386" spans="1:25" hidden="1" x14ac:dyDescent="0.35">
      <c r="A386" s="1" t="s">
        <v>1771</v>
      </c>
      <c r="B386" s="1" t="s">
        <v>1745</v>
      </c>
      <c r="C386" s="1" t="s">
        <v>1756</v>
      </c>
      <c r="D386" s="1" t="s">
        <v>1757</v>
      </c>
      <c r="E386" s="1" t="s">
        <v>40</v>
      </c>
      <c r="F386" s="1" t="s">
        <v>1772</v>
      </c>
      <c r="G386" s="1" t="s">
        <v>3992</v>
      </c>
      <c r="H386" s="1" t="s">
        <v>1773</v>
      </c>
      <c r="I386" s="1" t="s">
        <v>23</v>
      </c>
      <c r="J386" s="1" t="s">
        <v>1768</v>
      </c>
      <c r="K386" s="4" t="s">
        <v>1740</v>
      </c>
      <c r="L386" s="4" t="s">
        <v>102</v>
      </c>
      <c r="M386" s="4" t="s">
        <v>1741</v>
      </c>
      <c r="N386" s="1" t="s">
        <v>28</v>
      </c>
      <c r="O386" s="1" t="s">
        <v>29</v>
      </c>
      <c r="P386" s="1" t="s">
        <v>30</v>
      </c>
      <c r="Q386" s="1" t="s">
        <v>31</v>
      </c>
      <c r="R386" s="1" t="s">
        <v>1774</v>
      </c>
      <c r="S386" s="1" t="s">
        <v>33</v>
      </c>
      <c r="T386" s="1" t="s">
        <v>1775</v>
      </c>
      <c r="U386" s="1" t="s">
        <v>35</v>
      </c>
      <c r="V386" s="1" t="s">
        <v>1764</v>
      </c>
      <c r="W386" s="1" t="s">
        <v>2540</v>
      </c>
      <c r="X386" s="1" t="s">
        <v>2541</v>
      </c>
      <c r="Y386" s="3"/>
    </row>
    <row r="387" spans="1:25" hidden="1" x14ac:dyDescent="0.35">
      <c r="A387" s="1" t="s">
        <v>1776</v>
      </c>
      <c r="B387" s="1" t="s">
        <v>1745</v>
      </c>
      <c r="C387" s="1" t="s">
        <v>1782</v>
      </c>
      <c r="D387" s="1" t="s">
        <v>1783</v>
      </c>
      <c r="E387" s="1" t="s">
        <v>40</v>
      </c>
      <c r="F387" s="1" t="s">
        <v>1777</v>
      </c>
      <c r="G387" s="1" t="s">
        <v>3992</v>
      </c>
      <c r="H387" s="1" t="s">
        <v>1778</v>
      </c>
      <c r="I387" s="1" t="s">
        <v>23</v>
      </c>
      <c r="J387" s="1" t="s">
        <v>1779</v>
      </c>
      <c r="K387" s="4" t="s">
        <v>1740</v>
      </c>
      <c r="L387" s="4" t="s">
        <v>102</v>
      </c>
      <c r="M387" s="4" t="s">
        <v>1741</v>
      </c>
      <c r="N387" s="1" t="s">
        <v>28</v>
      </c>
      <c r="O387" s="1" t="s">
        <v>29</v>
      </c>
      <c r="P387" s="1" t="s">
        <v>30</v>
      </c>
      <c r="Q387" s="1" t="s">
        <v>31</v>
      </c>
      <c r="R387" s="1" t="s">
        <v>1780</v>
      </c>
      <c r="S387" s="1" t="s">
        <v>33</v>
      </c>
      <c r="T387" s="1" t="s">
        <v>1781</v>
      </c>
      <c r="U387" s="1" t="s">
        <v>35</v>
      </c>
      <c r="V387" s="1" t="s">
        <v>1764</v>
      </c>
      <c r="W387" s="1" t="s">
        <v>2540</v>
      </c>
      <c r="X387" s="1" t="s">
        <v>2567</v>
      </c>
      <c r="Y387" s="3"/>
    </row>
    <row r="388" spans="1:25" hidden="1" x14ac:dyDescent="0.35">
      <c r="A388" s="1" t="s">
        <v>1784</v>
      </c>
      <c r="B388" s="1" t="s">
        <v>1745</v>
      </c>
      <c r="C388" s="1" t="s">
        <v>1782</v>
      </c>
      <c r="D388" s="1" t="s">
        <v>1783</v>
      </c>
      <c r="E388" s="1" t="s">
        <v>40</v>
      </c>
      <c r="F388" s="1" t="s">
        <v>1785</v>
      </c>
      <c r="G388" s="1" t="s">
        <v>3992</v>
      </c>
      <c r="H388" s="1" t="s">
        <v>1786</v>
      </c>
      <c r="I388" s="1" t="s">
        <v>23</v>
      </c>
      <c r="J388" s="1" t="s">
        <v>1787</v>
      </c>
      <c r="K388" s="4" t="s">
        <v>1740</v>
      </c>
      <c r="L388" s="4" t="s">
        <v>102</v>
      </c>
      <c r="M388" s="4" t="s">
        <v>1741</v>
      </c>
      <c r="N388" s="1" t="s">
        <v>28</v>
      </c>
      <c r="O388" s="1" t="s">
        <v>29</v>
      </c>
      <c r="P388" s="1" t="s">
        <v>30</v>
      </c>
      <c r="Q388" s="1" t="s">
        <v>31</v>
      </c>
      <c r="R388" s="1" t="s">
        <v>1788</v>
      </c>
      <c r="S388" s="1" t="s">
        <v>33</v>
      </c>
      <c r="T388" s="1" t="s">
        <v>1789</v>
      </c>
      <c r="U388" s="1" t="s">
        <v>35</v>
      </c>
      <c r="V388" s="1" t="s">
        <v>1764</v>
      </c>
      <c r="W388" s="1" t="s">
        <v>2540</v>
      </c>
      <c r="X388" s="1" t="s">
        <v>2669</v>
      </c>
      <c r="Y388" s="3" t="s">
        <v>3898</v>
      </c>
    </row>
    <row r="389" spans="1:25" hidden="1" x14ac:dyDescent="0.35">
      <c r="A389" s="1" t="s">
        <v>1790</v>
      </c>
      <c r="B389" s="1" t="s">
        <v>1745</v>
      </c>
      <c r="C389" s="1" t="s">
        <v>1796</v>
      </c>
      <c r="D389" s="1" t="s">
        <v>1797</v>
      </c>
      <c r="E389" s="1" t="s">
        <v>40</v>
      </c>
      <c r="F389" s="1" t="s">
        <v>1791</v>
      </c>
      <c r="G389" s="1" t="s">
        <v>3992</v>
      </c>
      <c r="H389" s="1" t="s">
        <v>1792</v>
      </c>
      <c r="I389" s="1" t="s">
        <v>23</v>
      </c>
      <c r="J389" s="1" t="s">
        <v>1793</v>
      </c>
      <c r="K389" s="4" t="s">
        <v>1740</v>
      </c>
      <c r="L389" s="4" t="s">
        <v>102</v>
      </c>
      <c r="M389" s="4" t="s">
        <v>1741</v>
      </c>
      <c r="N389" s="1" t="s">
        <v>1752</v>
      </c>
      <c r="O389" s="1" t="s">
        <v>1753</v>
      </c>
      <c r="P389" s="1" t="s">
        <v>30</v>
      </c>
      <c r="Q389" s="1" t="s">
        <v>31</v>
      </c>
      <c r="R389" s="1" t="s">
        <v>1794</v>
      </c>
      <c r="S389" s="1" t="s">
        <v>33</v>
      </c>
      <c r="T389" s="1" t="s">
        <v>1795</v>
      </c>
      <c r="U389" s="1" t="s">
        <v>35</v>
      </c>
      <c r="V389" s="1" t="s">
        <v>1764</v>
      </c>
      <c r="W389" s="1" t="s">
        <v>2540</v>
      </c>
      <c r="X389" s="1" t="s">
        <v>2567</v>
      </c>
      <c r="Y389" s="3"/>
    </row>
    <row r="390" spans="1:25" hidden="1" x14ac:dyDescent="0.35">
      <c r="A390" s="1" t="s">
        <v>1798</v>
      </c>
      <c r="B390" s="1" t="s">
        <v>1745</v>
      </c>
      <c r="C390" s="1" t="s">
        <v>1796</v>
      </c>
      <c r="D390" s="1" t="s">
        <v>1797</v>
      </c>
      <c r="E390" s="1" t="s">
        <v>40</v>
      </c>
      <c r="F390" s="1" t="s">
        <v>1799</v>
      </c>
      <c r="G390" s="1" t="s">
        <v>3992</v>
      </c>
      <c r="H390" s="1" t="s">
        <v>1800</v>
      </c>
      <c r="I390" s="1" t="s">
        <v>23</v>
      </c>
      <c r="J390" s="1" t="s">
        <v>1801</v>
      </c>
      <c r="K390" s="4" t="s">
        <v>1740</v>
      </c>
      <c r="L390" s="4" t="s">
        <v>102</v>
      </c>
      <c r="M390" s="4" t="s">
        <v>1741</v>
      </c>
      <c r="N390" s="1" t="s">
        <v>28</v>
      </c>
      <c r="O390" s="1" t="s">
        <v>29</v>
      </c>
      <c r="P390" s="1" t="s">
        <v>30</v>
      </c>
      <c r="Q390" s="1" t="s">
        <v>31</v>
      </c>
      <c r="R390" s="1" t="s">
        <v>1802</v>
      </c>
      <c r="S390" s="1" t="s">
        <v>33</v>
      </c>
      <c r="T390" s="1" t="s">
        <v>1803</v>
      </c>
      <c r="U390" s="1" t="s">
        <v>35</v>
      </c>
      <c r="V390" s="1" t="s">
        <v>1764</v>
      </c>
      <c r="W390" s="1" t="s">
        <v>2540</v>
      </c>
      <c r="X390" s="1" t="s">
        <v>2567</v>
      </c>
      <c r="Y390" s="3"/>
    </row>
    <row r="391" spans="1:25" hidden="1" x14ac:dyDescent="0.35">
      <c r="A391" s="1" t="s">
        <v>1804</v>
      </c>
      <c r="B391" s="1" t="s">
        <v>1745</v>
      </c>
      <c r="C391" s="1" t="s">
        <v>1810</v>
      </c>
      <c r="D391" s="1" t="s">
        <v>1811</v>
      </c>
      <c r="E391" s="1" t="s">
        <v>40</v>
      </c>
      <c r="F391" s="1" t="s">
        <v>1805</v>
      </c>
      <c r="G391" s="1" t="s">
        <v>3992</v>
      </c>
      <c r="H391" s="1" t="s">
        <v>1806</v>
      </c>
      <c r="I391" s="1" t="s">
        <v>23</v>
      </c>
      <c r="J391" s="1" t="s">
        <v>1807</v>
      </c>
      <c r="K391" s="4" t="s">
        <v>1740</v>
      </c>
      <c r="L391" s="4" t="s">
        <v>102</v>
      </c>
      <c r="M391" s="4" t="s">
        <v>1741</v>
      </c>
      <c r="N391" s="1" t="s">
        <v>28</v>
      </c>
      <c r="O391" s="1" t="s">
        <v>29</v>
      </c>
      <c r="P391" s="1" t="s">
        <v>30</v>
      </c>
      <c r="Q391" s="1" t="s">
        <v>31</v>
      </c>
      <c r="R391" s="1" t="s">
        <v>1808</v>
      </c>
      <c r="S391" s="1" t="s">
        <v>33</v>
      </c>
      <c r="T391" s="1" t="s">
        <v>1809</v>
      </c>
      <c r="U391" s="1" t="s">
        <v>35</v>
      </c>
      <c r="V391" s="1" t="s">
        <v>1764</v>
      </c>
      <c r="W391" s="1" t="s">
        <v>2540</v>
      </c>
      <c r="X391" s="1" t="s">
        <v>2567</v>
      </c>
      <c r="Y391" s="3"/>
    </row>
    <row r="392" spans="1:25" hidden="1" x14ac:dyDescent="0.35">
      <c r="A392" s="1" t="s">
        <v>1812</v>
      </c>
      <c r="B392" s="1" t="s">
        <v>1745</v>
      </c>
      <c r="C392" s="1" t="s">
        <v>1746</v>
      </c>
      <c r="D392" s="1" t="s">
        <v>1747</v>
      </c>
      <c r="E392" s="1" t="s">
        <v>40</v>
      </c>
      <c r="F392" s="1" t="s">
        <v>1813</v>
      </c>
      <c r="G392" s="1" t="s">
        <v>3992</v>
      </c>
      <c r="H392" s="1" t="s">
        <v>1814</v>
      </c>
      <c r="I392" s="1" t="s">
        <v>23</v>
      </c>
      <c r="J392" s="1" t="s">
        <v>1815</v>
      </c>
      <c r="K392" s="4" t="s">
        <v>1740</v>
      </c>
      <c r="L392" s="4" t="s">
        <v>102</v>
      </c>
      <c r="M392" s="4" t="s">
        <v>1741</v>
      </c>
      <c r="N392" s="1" t="s">
        <v>28</v>
      </c>
      <c r="O392" s="1" t="s">
        <v>29</v>
      </c>
      <c r="P392" s="1" t="s">
        <v>30</v>
      </c>
      <c r="Q392" s="1" t="s">
        <v>31</v>
      </c>
      <c r="R392" s="1" t="s">
        <v>1816</v>
      </c>
      <c r="S392" s="1" t="s">
        <v>33</v>
      </c>
      <c r="T392" s="1" t="s">
        <v>1817</v>
      </c>
      <c r="U392" s="1" t="s">
        <v>35</v>
      </c>
      <c r="V392" s="1" t="s">
        <v>1764</v>
      </c>
      <c r="W392" s="1" t="s">
        <v>2540</v>
      </c>
      <c r="X392" s="1" t="s">
        <v>2541</v>
      </c>
      <c r="Y392" s="3"/>
    </row>
    <row r="393" spans="1:25" hidden="1" x14ac:dyDescent="0.35">
      <c r="A393" s="1" t="s">
        <v>1818</v>
      </c>
      <c r="B393" s="1" t="s">
        <v>1827</v>
      </c>
      <c r="C393" s="1" t="s">
        <v>1828</v>
      </c>
      <c r="D393" s="1" t="s">
        <v>1829</v>
      </c>
      <c r="E393" s="1" t="s">
        <v>40</v>
      </c>
      <c r="F393" s="1" t="s">
        <v>1819</v>
      </c>
      <c r="G393" s="1" t="s">
        <v>3990</v>
      </c>
      <c r="H393" s="1" t="s">
        <v>1820</v>
      </c>
      <c r="I393" s="1" t="s">
        <v>23</v>
      </c>
      <c r="J393" s="1" t="s">
        <v>1821</v>
      </c>
      <c r="K393" s="4" t="s">
        <v>1822</v>
      </c>
      <c r="L393" s="4" t="s">
        <v>1823</v>
      </c>
      <c r="M393" s="4" t="s">
        <v>1824</v>
      </c>
      <c r="N393" s="1" t="s">
        <v>28</v>
      </c>
      <c r="O393" s="1" t="s">
        <v>29</v>
      </c>
      <c r="P393" s="1" t="s">
        <v>30</v>
      </c>
      <c r="Q393" s="1" t="s">
        <v>31</v>
      </c>
      <c r="R393" s="1" t="s">
        <v>1825</v>
      </c>
      <c r="S393" s="1" t="s">
        <v>33</v>
      </c>
      <c r="T393" s="1" t="s">
        <v>1826</v>
      </c>
      <c r="U393" s="1" t="s">
        <v>35</v>
      </c>
      <c r="V393" s="1" t="s">
        <v>214</v>
      </c>
      <c r="W393" s="1" t="s">
        <v>2540</v>
      </c>
      <c r="X393" s="1" t="s">
        <v>2567</v>
      </c>
      <c r="Y393" s="3" t="s">
        <v>3897</v>
      </c>
    </row>
    <row r="394" spans="1:25" ht="29" hidden="1" x14ac:dyDescent="0.35">
      <c r="A394" s="1" t="s">
        <v>1830</v>
      </c>
      <c r="B394" s="1" t="s">
        <v>1827</v>
      </c>
      <c r="C394" t="s">
        <v>3932</v>
      </c>
      <c r="D394" t="s">
        <v>3933</v>
      </c>
      <c r="E394" s="1" t="s">
        <v>40</v>
      </c>
      <c r="F394" s="1" t="s">
        <v>1831</v>
      </c>
      <c r="G394" s="1" t="s">
        <v>3990</v>
      </c>
      <c r="H394" s="1" t="s">
        <v>1832</v>
      </c>
      <c r="I394" s="1" t="s">
        <v>23</v>
      </c>
      <c r="J394" s="1" t="s">
        <v>1833</v>
      </c>
      <c r="K394" s="4" t="s">
        <v>1834</v>
      </c>
      <c r="L394" s="4" t="s">
        <v>1823</v>
      </c>
      <c r="M394" s="4" t="s">
        <v>1824</v>
      </c>
      <c r="N394" s="1" t="s">
        <v>28</v>
      </c>
      <c r="O394" s="1" t="s">
        <v>29</v>
      </c>
      <c r="P394" s="1" t="s">
        <v>30</v>
      </c>
      <c r="Q394" s="1" t="s">
        <v>31</v>
      </c>
      <c r="R394" s="1" t="s">
        <v>1835</v>
      </c>
      <c r="S394" s="1" t="s">
        <v>33</v>
      </c>
      <c r="T394" s="1" t="s">
        <v>1836</v>
      </c>
      <c r="U394" s="1" t="s">
        <v>35</v>
      </c>
      <c r="V394" s="1" t="s">
        <v>214</v>
      </c>
      <c r="W394" s="1" t="s">
        <v>2540</v>
      </c>
      <c r="X394" s="1" t="s">
        <v>2567</v>
      </c>
      <c r="Y394" s="3"/>
    </row>
    <row r="395" spans="1:25" hidden="1" x14ac:dyDescent="0.35">
      <c r="A395" s="1" t="s">
        <v>1841</v>
      </c>
      <c r="B395" s="1" t="s">
        <v>1827</v>
      </c>
      <c r="C395" s="1" t="s">
        <v>1839</v>
      </c>
      <c r="D395" s="1" t="s">
        <v>1840</v>
      </c>
      <c r="E395" s="1" t="s">
        <v>40</v>
      </c>
      <c r="F395" s="1" t="s">
        <v>1842</v>
      </c>
      <c r="G395" s="1" t="s">
        <v>3992</v>
      </c>
      <c r="H395" s="1" t="s">
        <v>1843</v>
      </c>
      <c r="I395" s="1" t="s">
        <v>23</v>
      </c>
      <c r="J395" s="1" t="s">
        <v>1844</v>
      </c>
      <c r="K395" s="4" t="s">
        <v>1834</v>
      </c>
      <c r="L395" s="4" t="s">
        <v>1823</v>
      </c>
      <c r="M395" s="4" t="s">
        <v>1824</v>
      </c>
      <c r="N395" s="1" t="s">
        <v>28</v>
      </c>
      <c r="O395" s="1" t="s">
        <v>29</v>
      </c>
      <c r="P395" s="1" t="s">
        <v>30</v>
      </c>
      <c r="Q395" s="1" t="s">
        <v>31</v>
      </c>
      <c r="R395" s="1" t="s">
        <v>1845</v>
      </c>
      <c r="S395" s="1" t="s">
        <v>33</v>
      </c>
      <c r="T395" s="1" t="s">
        <v>1846</v>
      </c>
      <c r="U395" s="1" t="s">
        <v>35</v>
      </c>
      <c r="V395" s="1" t="s">
        <v>214</v>
      </c>
      <c r="W395" s="1" t="s">
        <v>2540</v>
      </c>
      <c r="X395" s="1" t="s">
        <v>2567</v>
      </c>
      <c r="Y395" s="3"/>
    </row>
    <row r="396" spans="1:25" hidden="1" x14ac:dyDescent="0.35">
      <c r="A396" s="1" t="s">
        <v>1847</v>
      </c>
      <c r="B396" s="1" t="s">
        <v>1827</v>
      </c>
      <c r="C396" s="1" t="s">
        <v>1837</v>
      </c>
      <c r="D396" s="1" t="s">
        <v>1838</v>
      </c>
      <c r="E396" s="1" t="s">
        <v>40</v>
      </c>
      <c r="F396" s="1" t="s">
        <v>1848</v>
      </c>
      <c r="G396" s="1" t="s">
        <v>3992</v>
      </c>
      <c r="H396" s="1" t="s">
        <v>1849</v>
      </c>
      <c r="I396" s="1" t="s">
        <v>23</v>
      </c>
      <c r="J396" s="1" t="s">
        <v>1850</v>
      </c>
      <c r="K396" s="4" t="s">
        <v>1851</v>
      </c>
      <c r="L396" s="4" t="s">
        <v>1823</v>
      </c>
      <c r="M396" s="4" t="s">
        <v>1852</v>
      </c>
      <c r="N396" s="1" t="s">
        <v>28</v>
      </c>
      <c r="O396" s="1" t="s">
        <v>29</v>
      </c>
      <c r="P396" s="1" t="s">
        <v>30</v>
      </c>
      <c r="Q396" s="1" t="s">
        <v>31</v>
      </c>
      <c r="R396" s="1" t="s">
        <v>1853</v>
      </c>
      <c r="S396" s="1" t="s">
        <v>33</v>
      </c>
      <c r="T396" s="1" t="s">
        <v>1854</v>
      </c>
      <c r="U396" s="1" t="s">
        <v>35</v>
      </c>
      <c r="V396" s="1" t="s">
        <v>214</v>
      </c>
      <c r="W396" s="1" t="s">
        <v>2540</v>
      </c>
      <c r="X396" s="1" t="s">
        <v>2567</v>
      </c>
      <c r="Y396" s="3"/>
    </row>
    <row r="397" spans="1:25" hidden="1" x14ac:dyDescent="0.35">
      <c r="A397" s="1" t="s">
        <v>1855</v>
      </c>
      <c r="B397" s="1" t="s">
        <v>1827</v>
      </c>
      <c r="C397" s="1" t="s">
        <v>1837</v>
      </c>
      <c r="D397" s="1" t="s">
        <v>1838</v>
      </c>
      <c r="E397" s="1" t="s">
        <v>40</v>
      </c>
      <c r="F397" s="1" t="s">
        <v>1856</v>
      </c>
      <c r="G397" s="1" t="s">
        <v>3992</v>
      </c>
      <c r="H397" s="1" t="s">
        <v>1857</v>
      </c>
      <c r="I397" s="1" t="s">
        <v>23</v>
      </c>
      <c r="J397" s="1" t="s">
        <v>1858</v>
      </c>
      <c r="K397" s="4" t="s">
        <v>1822</v>
      </c>
      <c r="L397" s="4" t="s">
        <v>1823</v>
      </c>
      <c r="M397" s="4" t="s">
        <v>1824</v>
      </c>
      <c r="N397" s="1" t="s">
        <v>28</v>
      </c>
      <c r="O397" s="1" t="s">
        <v>29</v>
      </c>
      <c r="P397" s="1" t="s">
        <v>30</v>
      </c>
      <c r="Q397" s="1" t="s">
        <v>31</v>
      </c>
      <c r="R397" s="1" t="s">
        <v>1859</v>
      </c>
      <c r="S397" s="1" t="s">
        <v>33</v>
      </c>
      <c r="T397" s="1" t="s">
        <v>1860</v>
      </c>
      <c r="U397" s="1" t="s">
        <v>35</v>
      </c>
      <c r="V397" s="1" t="s">
        <v>387</v>
      </c>
      <c r="W397" s="1" t="s">
        <v>2540</v>
      </c>
      <c r="X397" s="1" t="s">
        <v>2567</v>
      </c>
      <c r="Y397" s="3"/>
    </row>
    <row r="398" spans="1:25" hidden="1" x14ac:dyDescent="0.35">
      <c r="A398" s="1" t="s">
        <v>1861</v>
      </c>
      <c r="B398" s="1" t="s">
        <v>1827</v>
      </c>
      <c r="C398" s="1" t="s">
        <v>1828</v>
      </c>
      <c r="D398" s="1" t="s">
        <v>1829</v>
      </c>
      <c r="E398" s="1" t="s">
        <v>40</v>
      </c>
      <c r="F398" s="1" t="s">
        <v>1862</v>
      </c>
      <c r="G398" s="1" t="s">
        <v>3992</v>
      </c>
      <c r="H398" s="1" t="s">
        <v>1863</v>
      </c>
      <c r="I398" s="1" t="s">
        <v>23</v>
      </c>
      <c r="J398" s="1" t="s">
        <v>1864</v>
      </c>
      <c r="K398" s="4" t="s">
        <v>1834</v>
      </c>
      <c r="L398" s="4" t="s">
        <v>1823</v>
      </c>
      <c r="M398" s="4" t="s">
        <v>1824</v>
      </c>
      <c r="N398" s="1" t="s">
        <v>28</v>
      </c>
      <c r="O398" s="1" t="s">
        <v>29</v>
      </c>
      <c r="P398" s="1" t="s">
        <v>30</v>
      </c>
      <c r="Q398" s="1" t="s">
        <v>31</v>
      </c>
      <c r="R398" s="1" t="s">
        <v>1865</v>
      </c>
      <c r="S398" s="1" t="s">
        <v>33</v>
      </c>
      <c r="T398" s="1" t="s">
        <v>1866</v>
      </c>
      <c r="U398" s="1" t="s">
        <v>35</v>
      </c>
      <c r="V398" s="1" t="s">
        <v>387</v>
      </c>
      <c r="W398" s="1" t="s">
        <v>2540</v>
      </c>
      <c r="X398" s="1" t="s">
        <v>2567</v>
      </c>
      <c r="Y398" s="3"/>
    </row>
    <row r="399" spans="1:25" hidden="1" x14ac:dyDescent="0.35">
      <c r="A399" s="1" t="s">
        <v>1867</v>
      </c>
      <c r="B399" s="1" t="s">
        <v>1827</v>
      </c>
      <c r="C399" s="1" t="s">
        <v>1828</v>
      </c>
      <c r="D399" s="1" t="s">
        <v>1829</v>
      </c>
      <c r="E399" s="1" t="s">
        <v>40</v>
      </c>
      <c r="F399" s="1" t="s">
        <v>1868</v>
      </c>
      <c r="G399" s="1" t="s">
        <v>3992</v>
      </c>
      <c r="H399" s="1" t="s">
        <v>1869</v>
      </c>
      <c r="I399" s="1" t="s">
        <v>23</v>
      </c>
      <c r="J399" s="1" t="s">
        <v>1870</v>
      </c>
      <c r="K399" s="4" t="s">
        <v>1834</v>
      </c>
      <c r="L399" s="4" t="s">
        <v>1823</v>
      </c>
      <c r="M399" s="4" t="s">
        <v>1824</v>
      </c>
      <c r="N399" s="1" t="s">
        <v>28</v>
      </c>
      <c r="O399" s="1" t="s">
        <v>29</v>
      </c>
      <c r="P399" s="1" t="s">
        <v>30</v>
      </c>
      <c r="Q399" s="1" t="s">
        <v>31</v>
      </c>
      <c r="R399" s="1" t="s">
        <v>1871</v>
      </c>
      <c r="S399" s="1" t="s">
        <v>33</v>
      </c>
      <c r="T399" s="1" t="s">
        <v>1872</v>
      </c>
      <c r="U399" s="1" t="s">
        <v>35</v>
      </c>
      <c r="V399" s="1" t="s">
        <v>387</v>
      </c>
      <c r="W399" s="1" t="s">
        <v>2540</v>
      </c>
      <c r="X399" s="1" t="s">
        <v>2567</v>
      </c>
      <c r="Y399" s="3"/>
    </row>
    <row r="400" spans="1:25" hidden="1" x14ac:dyDescent="0.35">
      <c r="A400" s="1" t="s">
        <v>1873</v>
      </c>
      <c r="B400" s="1" t="s">
        <v>1827</v>
      </c>
      <c r="C400" s="1" t="s">
        <v>1828</v>
      </c>
      <c r="D400" s="1" t="s">
        <v>1829</v>
      </c>
      <c r="E400" s="1" t="s">
        <v>40</v>
      </c>
      <c r="F400" s="1" t="s">
        <v>1874</v>
      </c>
      <c r="G400" s="1" t="s">
        <v>3992</v>
      </c>
      <c r="H400" s="1" t="s">
        <v>1875</v>
      </c>
      <c r="I400" s="1" t="s">
        <v>23</v>
      </c>
      <c r="J400" s="1" t="s">
        <v>1876</v>
      </c>
      <c r="K400" s="4" t="s">
        <v>1851</v>
      </c>
      <c r="L400" s="4" t="s">
        <v>1823</v>
      </c>
      <c r="M400" s="4" t="s">
        <v>1852</v>
      </c>
      <c r="N400" s="1" t="s">
        <v>28</v>
      </c>
      <c r="O400" s="1" t="s">
        <v>29</v>
      </c>
      <c r="P400" s="1" t="s">
        <v>30</v>
      </c>
      <c r="Q400" s="1" t="s">
        <v>31</v>
      </c>
      <c r="R400" s="1" t="s">
        <v>1877</v>
      </c>
      <c r="S400" s="1" t="s">
        <v>33</v>
      </c>
      <c r="T400" s="1" t="s">
        <v>1878</v>
      </c>
      <c r="U400" s="1" t="s">
        <v>35</v>
      </c>
      <c r="V400" s="1" t="s">
        <v>214</v>
      </c>
      <c r="W400" s="1" t="s">
        <v>2540</v>
      </c>
      <c r="X400" s="1" t="s">
        <v>2567</v>
      </c>
      <c r="Y400" s="3"/>
    </row>
    <row r="401" spans="1:26" ht="29" hidden="1" x14ac:dyDescent="0.35">
      <c r="A401" s="1" t="s">
        <v>1879</v>
      </c>
      <c r="B401" s="1" t="s">
        <v>1888</v>
      </c>
      <c r="C401" t="s">
        <v>3934</v>
      </c>
      <c r="D401" t="s">
        <v>3935</v>
      </c>
      <c r="E401" s="1" t="s">
        <v>40</v>
      </c>
      <c r="F401" s="1" t="s">
        <v>1880</v>
      </c>
      <c r="G401" s="1" t="s">
        <v>3990</v>
      </c>
      <c r="H401" s="1" t="s">
        <v>1881</v>
      </c>
      <c r="I401" s="1" t="s">
        <v>23</v>
      </c>
      <c r="J401" s="1" t="s">
        <v>1882</v>
      </c>
      <c r="K401" s="4" t="s">
        <v>1883</v>
      </c>
      <c r="L401" s="4" t="s">
        <v>1257</v>
      </c>
      <c r="M401" s="4" t="s">
        <v>1884</v>
      </c>
      <c r="N401" s="1" t="s">
        <v>28</v>
      </c>
      <c r="O401" s="1" t="s">
        <v>29</v>
      </c>
      <c r="P401" s="1" t="s">
        <v>30</v>
      </c>
      <c r="Q401" s="1" t="s">
        <v>31</v>
      </c>
      <c r="R401" s="1" t="s">
        <v>1885</v>
      </c>
      <c r="S401" s="1" t="s">
        <v>33</v>
      </c>
      <c r="T401" s="1" t="s">
        <v>1886</v>
      </c>
      <c r="U401" s="1" t="s">
        <v>35</v>
      </c>
      <c r="V401" s="1" t="s">
        <v>1887</v>
      </c>
      <c r="W401" s="1" t="s">
        <v>2540</v>
      </c>
      <c r="X401" s="1" t="s">
        <v>2669</v>
      </c>
      <c r="Y401" s="3" t="s">
        <v>3897</v>
      </c>
    </row>
    <row r="402" spans="1:26" hidden="1" x14ac:dyDescent="0.35">
      <c r="A402" s="1" t="s">
        <v>1893</v>
      </c>
      <c r="B402" s="1" t="s">
        <v>1888</v>
      </c>
      <c r="C402" s="1" t="s">
        <v>1889</v>
      </c>
      <c r="D402" s="1" t="s">
        <v>1890</v>
      </c>
      <c r="E402" s="1" t="s">
        <v>40</v>
      </c>
      <c r="F402" s="1" t="s">
        <v>1894</v>
      </c>
      <c r="G402" s="1" t="s">
        <v>3990</v>
      </c>
      <c r="H402" s="1" t="s">
        <v>1895</v>
      </c>
      <c r="I402" s="1" t="s">
        <v>23</v>
      </c>
      <c r="J402" s="1" t="s">
        <v>1896</v>
      </c>
      <c r="K402" s="4" t="s">
        <v>1883</v>
      </c>
      <c r="L402" s="4" t="s">
        <v>1257</v>
      </c>
      <c r="M402" s="4" t="s">
        <v>1884</v>
      </c>
      <c r="N402" s="1" t="s">
        <v>28</v>
      </c>
      <c r="O402" s="1" t="s">
        <v>29</v>
      </c>
      <c r="P402" s="1" t="s">
        <v>30</v>
      </c>
      <c r="Q402" s="1" t="s">
        <v>31</v>
      </c>
      <c r="R402" s="1" t="s">
        <v>1897</v>
      </c>
      <c r="S402" s="1" t="s">
        <v>33</v>
      </c>
      <c r="T402" s="1" t="s">
        <v>1886</v>
      </c>
      <c r="U402" s="1" t="s">
        <v>35</v>
      </c>
      <c r="V402" s="1" t="s">
        <v>1887</v>
      </c>
      <c r="W402" s="1" t="s">
        <v>2540</v>
      </c>
      <c r="X402" s="1" t="s">
        <v>2669</v>
      </c>
      <c r="Y402" s="3" t="s">
        <v>3897</v>
      </c>
    </row>
    <row r="403" spans="1:26" hidden="1" x14ac:dyDescent="0.35">
      <c r="A403" s="1" t="s">
        <v>1898</v>
      </c>
      <c r="B403" s="1" t="s">
        <v>1888</v>
      </c>
      <c r="C403" s="1" t="s">
        <v>1889</v>
      </c>
      <c r="D403" s="1" t="s">
        <v>1890</v>
      </c>
      <c r="E403" s="1" t="s">
        <v>40</v>
      </c>
      <c r="F403" s="1" t="s">
        <v>1899</v>
      </c>
      <c r="G403" s="1" t="s">
        <v>3990</v>
      </c>
      <c r="H403" s="1" t="s">
        <v>1900</v>
      </c>
      <c r="I403" s="1" t="s">
        <v>23</v>
      </c>
      <c r="J403" s="1" t="s">
        <v>1901</v>
      </c>
      <c r="K403" s="4" t="s">
        <v>1902</v>
      </c>
      <c r="L403" s="4" t="s">
        <v>1257</v>
      </c>
      <c r="M403" s="4" t="s">
        <v>1903</v>
      </c>
      <c r="N403" s="1" t="s">
        <v>28</v>
      </c>
      <c r="O403" s="1" t="s">
        <v>29</v>
      </c>
      <c r="P403" s="1" t="s">
        <v>30</v>
      </c>
      <c r="Q403" s="1" t="s">
        <v>31</v>
      </c>
      <c r="R403" s="1" t="s">
        <v>1904</v>
      </c>
      <c r="S403" s="1" t="s">
        <v>33</v>
      </c>
      <c r="T403" s="1" t="s">
        <v>1905</v>
      </c>
      <c r="U403" s="1" t="s">
        <v>35</v>
      </c>
      <c r="V403" s="1" t="s">
        <v>1887</v>
      </c>
      <c r="W403" s="1" t="s">
        <v>2540</v>
      </c>
      <c r="X403" s="1" t="s">
        <v>2556</v>
      </c>
      <c r="Y403" s="3"/>
    </row>
    <row r="404" spans="1:26" ht="43.5" hidden="1" x14ac:dyDescent="0.35">
      <c r="A404" s="1" t="s">
        <v>1906</v>
      </c>
      <c r="B404" s="1" t="s">
        <v>1888</v>
      </c>
      <c r="C404" t="s">
        <v>3974</v>
      </c>
      <c r="D404" t="s">
        <v>3975</v>
      </c>
      <c r="E404" s="1" t="s">
        <v>40</v>
      </c>
      <c r="F404" s="1" t="s">
        <v>1907</v>
      </c>
      <c r="G404" s="1" t="s">
        <v>3990</v>
      </c>
      <c r="H404" s="1" t="s">
        <v>1908</v>
      </c>
      <c r="I404" s="1" t="s">
        <v>23</v>
      </c>
      <c r="J404" s="1" t="s">
        <v>1909</v>
      </c>
      <c r="K404" s="4" t="s">
        <v>1910</v>
      </c>
      <c r="L404" s="4" t="s">
        <v>1257</v>
      </c>
      <c r="M404" s="4" t="s">
        <v>1884</v>
      </c>
      <c r="N404" s="1" t="s">
        <v>28</v>
      </c>
      <c r="O404" s="1" t="s">
        <v>29</v>
      </c>
      <c r="P404" s="1" t="s">
        <v>30</v>
      </c>
      <c r="Q404" s="1" t="s">
        <v>31</v>
      </c>
      <c r="R404" s="1" t="s">
        <v>1904</v>
      </c>
      <c r="S404" s="1" t="s">
        <v>33</v>
      </c>
      <c r="T404" s="1" t="s">
        <v>1911</v>
      </c>
      <c r="U404" s="1" t="s">
        <v>35</v>
      </c>
      <c r="V404" s="1" t="s">
        <v>1887</v>
      </c>
      <c r="W404" s="1" t="s">
        <v>2540</v>
      </c>
      <c r="X404" s="1" t="s">
        <v>2669</v>
      </c>
      <c r="Y404" s="3" t="s">
        <v>3897</v>
      </c>
    </row>
    <row r="405" spans="1:26" hidden="1" x14ac:dyDescent="0.35">
      <c r="A405" s="1" t="s">
        <v>1916</v>
      </c>
      <c r="B405" s="1" t="s">
        <v>1888</v>
      </c>
      <c r="C405" s="1" t="s">
        <v>1912</v>
      </c>
      <c r="D405" s="1" t="s">
        <v>1913</v>
      </c>
      <c r="E405" s="1" t="s">
        <v>40</v>
      </c>
      <c r="F405" s="1" t="s">
        <v>1917</v>
      </c>
      <c r="G405" s="1" t="s">
        <v>3990</v>
      </c>
      <c r="H405" s="1" t="s">
        <v>1918</v>
      </c>
      <c r="I405" s="1" t="s">
        <v>23</v>
      </c>
      <c r="J405" s="1" t="s">
        <v>1919</v>
      </c>
      <c r="K405" s="4" t="s">
        <v>1910</v>
      </c>
      <c r="L405" s="4" t="s">
        <v>1257</v>
      </c>
      <c r="M405" s="4" t="s">
        <v>1920</v>
      </c>
      <c r="N405" s="1" t="s">
        <v>28</v>
      </c>
      <c r="O405" s="1" t="s">
        <v>29</v>
      </c>
      <c r="P405" s="1" t="s">
        <v>30</v>
      </c>
      <c r="Q405" s="1" t="s">
        <v>31</v>
      </c>
      <c r="R405" s="1" t="s">
        <v>1897</v>
      </c>
      <c r="S405" s="1" t="s">
        <v>33</v>
      </c>
      <c r="T405" s="1" t="s">
        <v>1921</v>
      </c>
      <c r="U405" s="1" t="s">
        <v>35</v>
      </c>
      <c r="V405" s="1" t="s">
        <v>1887</v>
      </c>
      <c r="W405" s="1" t="s">
        <v>2540</v>
      </c>
      <c r="X405" s="1" t="s">
        <v>2669</v>
      </c>
      <c r="Y405" s="3" t="s">
        <v>3897</v>
      </c>
    </row>
    <row r="406" spans="1:26" ht="29" hidden="1" x14ac:dyDescent="0.35">
      <c r="A406" s="1" t="s">
        <v>1922</v>
      </c>
      <c r="B406" s="1" t="s">
        <v>1888</v>
      </c>
      <c r="C406" t="s">
        <v>3976</v>
      </c>
      <c r="D406" t="s">
        <v>3977</v>
      </c>
      <c r="E406" s="1" t="s">
        <v>40</v>
      </c>
      <c r="F406" s="1" t="s">
        <v>1923</v>
      </c>
      <c r="G406" s="1" t="s">
        <v>3990</v>
      </c>
      <c r="H406" s="1" t="s">
        <v>1924</v>
      </c>
      <c r="I406" s="1" t="s">
        <v>23</v>
      </c>
      <c r="J406" s="1" t="s">
        <v>1925</v>
      </c>
      <c r="K406" s="4" t="s">
        <v>1883</v>
      </c>
      <c r="L406" s="4" t="s">
        <v>1257</v>
      </c>
      <c r="M406" s="4" t="s">
        <v>1884</v>
      </c>
      <c r="N406" s="1" t="s">
        <v>28</v>
      </c>
      <c r="O406" s="1" t="s">
        <v>29</v>
      </c>
      <c r="P406" s="1" t="s">
        <v>30</v>
      </c>
      <c r="Q406" s="1" t="s">
        <v>31</v>
      </c>
      <c r="R406" s="1" t="s">
        <v>1897</v>
      </c>
      <c r="S406" s="1" t="s">
        <v>33</v>
      </c>
      <c r="T406" s="1" t="s">
        <v>1926</v>
      </c>
      <c r="U406" s="1" t="s">
        <v>35</v>
      </c>
      <c r="V406" s="1" t="s">
        <v>1887</v>
      </c>
      <c r="W406" s="1" t="s">
        <v>2540</v>
      </c>
      <c r="X406" s="1" t="s">
        <v>2567</v>
      </c>
      <c r="Y406" s="3"/>
      <c r="Z406" s="1" t="s">
        <v>4636</v>
      </c>
    </row>
    <row r="407" spans="1:26" ht="43.5" hidden="1" x14ac:dyDescent="0.35">
      <c r="A407" s="1" t="s">
        <v>1927</v>
      </c>
      <c r="B407" s="1" t="s">
        <v>1888</v>
      </c>
      <c r="C407" t="s">
        <v>3978</v>
      </c>
      <c r="D407" t="s">
        <v>3979</v>
      </c>
      <c r="E407" s="1" t="s">
        <v>40</v>
      </c>
      <c r="F407" s="1" t="s">
        <v>1928</v>
      </c>
      <c r="G407" s="1" t="s">
        <v>3990</v>
      </c>
      <c r="H407" s="1" t="s">
        <v>1929</v>
      </c>
      <c r="I407" s="1" t="s">
        <v>23</v>
      </c>
      <c r="J407" s="1" t="s">
        <v>1930</v>
      </c>
      <c r="K407" s="4" t="s">
        <v>1883</v>
      </c>
      <c r="L407" s="4" t="s">
        <v>1257</v>
      </c>
      <c r="M407" s="4" t="s">
        <v>1884</v>
      </c>
      <c r="N407" s="1" t="s">
        <v>28</v>
      </c>
      <c r="O407" s="1" t="s">
        <v>29</v>
      </c>
      <c r="P407" s="1" t="s">
        <v>30</v>
      </c>
      <c r="Q407" s="1" t="s">
        <v>31</v>
      </c>
      <c r="R407" s="1" t="s">
        <v>1931</v>
      </c>
      <c r="S407" s="1" t="s">
        <v>33</v>
      </c>
      <c r="T407" s="1" t="s">
        <v>1932</v>
      </c>
      <c r="U407" s="1" t="s">
        <v>35</v>
      </c>
      <c r="V407" s="1" t="s">
        <v>1887</v>
      </c>
      <c r="W407" s="1" t="s">
        <v>2540</v>
      </c>
      <c r="X407" s="1" t="s">
        <v>2669</v>
      </c>
      <c r="Y407" s="3"/>
    </row>
    <row r="408" spans="1:26" hidden="1" x14ac:dyDescent="0.35">
      <c r="A408" s="1" t="s">
        <v>1933</v>
      </c>
      <c r="B408" s="1" t="s">
        <v>1888</v>
      </c>
      <c r="C408" s="1" t="s">
        <v>1889</v>
      </c>
      <c r="D408" s="1" t="s">
        <v>1890</v>
      </c>
      <c r="E408" s="1" t="s">
        <v>40</v>
      </c>
      <c r="F408" s="1" t="s">
        <v>1934</v>
      </c>
      <c r="G408" s="1" t="s">
        <v>3992</v>
      </c>
      <c r="H408" s="1" t="s">
        <v>1935</v>
      </c>
      <c r="I408" s="1" t="s">
        <v>23</v>
      </c>
      <c r="J408" s="1" t="s">
        <v>1936</v>
      </c>
      <c r="K408" s="4" t="s">
        <v>1910</v>
      </c>
      <c r="L408" s="4" t="s">
        <v>1257</v>
      </c>
      <c r="M408" s="4" t="s">
        <v>1884</v>
      </c>
      <c r="N408" s="1" t="s">
        <v>28</v>
      </c>
      <c r="O408" s="1" t="s">
        <v>29</v>
      </c>
      <c r="P408" s="1" t="s">
        <v>30</v>
      </c>
      <c r="Q408" s="1" t="s">
        <v>31</v>
      </c>
      <c r="R408" s="1" t="s">
        <v>1937</v>
      </c>
      <c r="S408" s="1" t="s">
        <v>33</v>
      </c>
      <c r="T408" s="1" t="s">
        <v>1938</v>
      </c>
      <c r="U408" s="1" t="s">
        <v>35</v>
      </c>
      <c r="V408" s="1" t="s">
        <v>1887</v>
      </c>
      <c r="W408" s="1" t="s">
        <v>2540</v>
      </c>
      <c r="X408" s="1" t="s">
        <v>2556</v>
      </c>
      <c r="Y408" s="3"/>
    </row>
    <row r="409" spans="1:26" ht="43.5" hidden="1" x14ac:dyDescent="0.35">
      <c r="A409" s="1" t="s">
        <v>1939</v>
      </c>
      <c r="B409" s="1" t="s">
        <v>1888</v>
      </c>
      <c r="C409" t="s">
        <v>3978</v>
      </c>
      <c r="D409" t="s">
        <v>3979</v>
      </c>
      <c r="E409" s="1" t="s">
        <v>40</v>
      </c>
      <c r="F409" s="1" t="s">
        <v>1940</v>
      </c>
      <c r="G409" s="1" t="s">
        <v>3992</v>
      </c>
      <c r="H409" s="1" t="s">
        <v>1941</v>
      </c>
      <c r="I409" s="1" t="s">
        <v>23</v>
      </c>
      <c r="J409" s="1" t="s">
        <v>1942</v>
      </c>
      <c r="K409" s="4" t="s">
        <v>1883</v>
      </c>
      <c r="L409" s="4" t="s">
        <v>1257</v>
      </c>
      <c r="M409" s="4" t="s">
        <v>1884</v>
      </c>
      <c r="N409" s="1" t="s">
        <v>28</v>
      </c>
      <c r="O409" s="1" t="s">
        <v>29</v>
      </c>
      <c r="P409" s="1" t="s">
        <v>30</v>
      </c>
      <c r="Q409" s="1" t="s">
        <v>31</v>
      </c>
      <c r="R409" s="1" t="s">
        <v>1943</v>
      </c>
      <c r="S409" s="1" t="s">
        <v>33</v>
      </c>
      <c r="T409" s="1" t="s">
        <v>1944</v>
      </c>
      <c r="U409" s="1" t="s">
        <v>35</v>
      </c>
      <c r="V409" s="1" t="s">
        <v>1887</v>
      </c>
      <c r="W409" s="1" t="s">
        <v>2540</v>
      </c>
      <c r="X409" s="1" t="s">
        <v>2581</v>
      </c>
      <c r="Y409" s="3"/>
    </row>
    <row r="410" spans="1:26" ht="43.5" hidden="1" x14ac:dyDescent="0.35">
      <c r="A410" s="1" t="s">
        <v>1945</v>
      </c>
      <c r="B410" s="1" t="s">
        <v>1888</v>
      </c>
      <c r="C410" t="s">
        <v>3978</v>
      </c>
      <c r="D410" t="s">
        <v>3979</v>
      </c>
      <c r="E410" s="1" t="s">
        <v>40</v>
      </c>
      <c r="F410" s="1" t="s">
        <v>1946</v>
      </c>
      <c r="G410" s="1" t="s">
        <v>3992</v>
      </c>
      <c r="H410" s="1" t="s">
        <v>1947</v>
      </c>
      <c r="I410" s="1" t="s">
        <v>23</v>
      </c>
      <c r="J410" s="1" t="s">
        <v>1948</v>
      </c>
      <c r="K410" s="4" t="s">
        <v>1949</v>
      </c>
      <c r="L410" s="4" t="s">
        <v>1257</v>
      </c>
      <c r="M410" s="4" t="s">
        <v>1920</v>
      </c>
      <c r="N410" s="1" t="s">
        <v>28</v>
      </c>
      <c r="O410" s="1" t="s">
        <v>29</v>
      </c>
      <c r="P410" s="1" t="s">
        <v>30</v>
      </c>
      <c r="Q410" s="1" t="s">
        <v>31</v>
      </c>
      <c r="R410" s="1" t="s">
        <v>1950</v>
      </c>
      <c r="S410" s="1" t="s">
        <v>33</v>
      </c>
      <c r="T410" s="1" t="s">
        <v>1951</v>
      </c>
      <c r="U410" s="1" t="s">
        <v>35</v>
      </c>
      <c r="V410" s="1" t="s">
        <v>1952</v>
      </c>
      <c r="W410" s="1" t="s">
        <v>2540</v>
      </c>
      <c r="X410" s="1" t="s">
        <v>2567</v>
      </c>
      <c r="Y410" s="3"/>
    </row>
    <row r="411" spans="1:26" hidden="1" x14ac:dyDescent="0.35">
      <c r="A411" s="1" t="s">
        <v>1953</v>
      </c>
      <c r="B411" s="1" t="s">
        <v>1888</v>
      </c>
      <c r="C411" s="1" t="s">
        <v>1912</v>
      </c>
      <c r="D411" s="1" t="s">
        <v>1913</v>
      </c>
      <c r="E411" s="1" t="s">
        <v>40</v>
      </c>
      <c r="F411" s="1" t="s">
        <v>1954</v>
      </c>
      <c r="G411" s="1" t="s">
        <v>3992</v>
      </c>
      <c r="H411" s="1" t="s">
        <v>1955</v>
      </c>
      <c r="I411" s="1" t="s">
        <v>23</v>
      </c>
      <c r="J411" s="1" t="s">
        <v>1956</v>
      </c>
      <c r="K411" s="4" t="s">
        <v>1910</v>
      </c>
      <c r="L411" s="4" t="s">
        <v>1257</v>
      </c>
      <c r="M411" s="4" t="s">
        <v>1884</v>
      </c>
      <c r="N411" s="1" t="s">
        <v>28</v>
      </c>
      <c r="O411" s="1" t="s">
        <v>29</v>
      </c>
      <c r="P411" s="1" t="s">
        <v>30</v>
      </c>
      <c r="Q411" s="1" t="s">
        <v>31</v>
      </c>
      <c r="R411" s="1" t="s">
        <v>1957</v>
      </c>
      <c r="S411" s="1" t="s">
        <v>33</v>
      </c>
      <c r="T411" s="1" t="s">
        <v>1958</v>
      </c>
      <c r="U411" s="1" t="s">
        <v>35</v>
      </c>
      <c r="V411" s="1" t="s">
        <v>1952</v>
      </c>
      <c r="W411" s="1" t="s">
        <v>2540</v>
      </c>
      <c r="X411" s="1" t="s">
        <v>2669</v>
      </c>
      <c r="Y411" s="3" t="s">
        <v>3898</v>
      </c>
    </row>
    <row r="412" spans="1:26" hidden="1" x14ac:dyDescent="0.35">
      <c r="A412" s="1" t="s">
        <v>1959</v>
      </c>
      <c r="B412" s="1" t="s">
        <v>1888</v>
      </c>
      <c r="C412" s="1" t="s">
        <v>1912</v>
      </c>
      <c r="D412" s="1" t="s">
        <v>1913</v>
      </c>
      <c r="E412" s="1" t="s">
        <v>40</v>
      </c>
      <c r="F412" s="1" t="s">
        <v>1960</v>
      </c>
      <c r="G412" s="1" t="s">
        <v>3992</v>
      </c>
      <c r="H412" s="1" t="s">
        <v>1961</v>
      </c>
      <c r="I412" s="1" t="s">
        <v>23</v>
      </c>
      <c r="J412" s="1" t="s">
        <v>1962</v>
      </c>
      <c r="K412" s="4" t="s">
        <v>1883</v>
      </c>
      <c r="L412" s="4" t="s">
        <v>1257</v>
      </c>
      <c r="M412" s="4" t="s">
        <v>1963</v>
      </c>
      <c r="N412" s="1" t="s">
        <v>28</v>
      </c>
      <c r="O412" s="1" t="s">
        <v>29</v>
      </c>
      <c r="P412" s="1" t="s">
        <v>30</v>
      </c>
      <c r="Q412" s="1" t="s">
        <v>31</v>
      </c>
      <c r="R412" s="1" t="s">
        <v>1964</v>
      </c>
      <c r="S412" s="1" t="s">
        <v>33</v>
      </c>
      <c r="T412" s="1" t="s">
        <v>1965</v>
      </c>
      <c r="U412" s="1" t="s">
        <v>35</v>
      </c>
      <c r="V412" s="1" t="s">
        <v>1952</v>
      </c>
      <c r="W412" s="1" t="s">
        <v>2540</v>
      </c>
      <c r="X412" s="1" t="s">
        <v>2541</v>
      </c>
      <c r="Y412" s="3"/>
    </row>
    <row r="413" spans="1:26" hidden="1" x14ac:dyDescent="0.35">
      <c r="A413" s="1" t="s">
        <v>1966</v>
      </c>
      <c r="B413" s="1" t="s">
        <v>1888</v>
      </c>
      <c r="C413" s="1" t="s">
        <v>1912</v>
      </c>
      <c r="D413" s="1" t="s">
        <v>1913</v>
      </c>
      <c r="E413" s="1" t="s">
        <v>40</v>
      </c>
      <c r="F413" s="1" t="s">
        <v>1967</v>
      </c>
      <c r="G413" s="1" t="s">
        <v>3992</v>
      </c>
      <c r="H413" s="1" t="s">
        <v>1968</v>
      </c>
      <c r="I413" s="1" t="s">
        <v>23</v>
      </c>
      <c r="J413" s="1" t="s">
        <v>1969</v>
      </c>
      <c r="K413" s="4" t="s">
        <v>1970</v>
      </c>
      <c r="L413" s="4" t="s">
        <v>1257</v>
      </c>
      <c r="M413" s="4" t="s">
        <v>1920</v>
      </c>
      <c r="N413" s="1" t="s">
        <v>28</v>
      </c>
      <c r="O413" s="1" t="s">
        <v>29</v>
      </c>
      <c r="P413" s="1" t="s">
        <v>30</v>
      </c>
      <c r="Q413" s="1" t="s">
        <v>31</v>
      </c>
      <c r="R413" s="1" t="s">
        <v>1971</v>
      </c>
      <c r="S413" s="1" t="s">
        <v>33</v>
      </c>
      <c r="T413" s="1" t="s">
        <v>1972</v>
      </c>
      <c r="U413" s="1" t="s">
        <v>35</v>
      </c>
      <c r="V413" s="1" t="s">
        <v>1952</v>
      </c>
      <c r="W413" s="1" t="s">
        <v>2540</v>
      </c>
      <c r="X413" s="1" t="s">
        <v>2541</v>
      </c>
      <c r="Y413" s="3"/>
    </row>
    <row r="414" spans="1:26" ht="58" hidden="1" x14ac:dyDescent="0.35">
      <c r="A414" s="1" t="s">
        <v>1973</v>
      </c>
      <c r="B414" s="1" t="s">
        <v>1888</v>
      </c>
      <c r="C414" t="s">
        <v>3936</v>
      </c>
      <c r="D414" t="s">
        <v>3937</v>
      </c>
      <c r="E414" s="1" t="s">
        <v>40</v>
      </c>
      <c r="F414" s="1" t="s">
        <v>1974</v>
      </c>
      <c r="G414" s="1" t="s">
        <v>3992</v>
      </c>
      <c r="H414" s="1" t="s">
        <v>1975</v>
      </c>
      <c r="I414" s="1" t="s">
        <v>23</v>
      </c>
      <c r="J414" s="1" t="s">
        <v>1930</v>
      </c>
      <c r="K414" s="4" t="s">
        <v>1902</v>
      </c>
      <c r="L414" s="4" t="s">
        <v>1257</v>
      </c>
      <c r="M414" s="4" t="s">
        <v>1884</v>
      </c>
      <c r="N414" s="1" t="s">
        <v>28</v>
      </c>
      <c r="O414" s="1" t="s">
        <v>29</v>
      </c>
      <c r="P414" s="1" t="s">
        <v>30</v>
      </c>
      <c r="Q414" s="1" t="s">
        <v>31</v>
      </c>
      <c r="R414" s="1" t="s">
        <v>1964</v>
      </c>
      <c r="S414" s="1" t="s">
        <v>33</v>
      </c>
      <c r="T414" s="1" t="s">
        <v>1976</v>
      </c>
      <c r="U414" s="1" t="s">
        <v>35</v>
      </c>
      <c r="V414" s="1" t="s">
        <v>1952</v>
      </c>
      <c r="W414" s="1" t="s">
        <v>2540</v>
      </c>
      <c r="X414" s="1" t="s">
        <v>2567</v>
      </c>
      <c r="Y414" s="3"/>
    </row>
    <row r="415" spans="1:26" hidden="1" x14ac:dyDescent="0.35">
      <c r="A415" s="1" t="s">
        <v>1977</v>
      </c>
      <c r="B415" s="1" t="s">
        <v>1888</v>
      </c>
      <c r="C415" s="1" t="s">
        <v>1891</v>
      </c>
      <c r="D415" s="1" t="s">
        <v>1892</v>
      </c>
      <c r="E415" s="1" t="s">
        <v>40</v>
      </c>
      <c r="F415" s="1" t="s">
        <v>1978</v>
      </c>
      <c r="G415" s="1" t="s">
        <v>3992</v>
      </c>
      <c r="H415" s="1" t="s">
        <v>1979</v>
      </c>
      <c r="I415" s="1" t="s">
        <v>23</v>
      </c>
      <c r="J415" s="1" t="s">
        <v>1980</v>
      </c>
      <c r="K415" s="4" t="s">
        <v>1981</v>
      </c>
      <c r="L415" s="4" t="s">
        <v>1257</v>
      </c>
      <c r="M415" s="4" t="s">
        <v>1982</v>
      </c>
      <c r="N415" s="1" t="s">
        <v>28</v>
      </c>
      <c r="O415" s="1" t="s">
        <v>29</v>
      </c>
      <c r="P415" s="1" t="s">
        <v>30</v>
      </c>
      <c r="Q415" s="1" t="s">
        <v>31</v>
      </c>
      <c r="R415" s="13" t="s">
        <v>1983</v>
      </c>
      <c r="S415" s="1" t="s">
        <v>33</v>
      </c>
      <c r="T415" s="1" t="s">
        <v>1984</v>
      </c>
      <c r="U415" s="1" t="s">
        <v>35</v>
      </c>
      <c r="V415" s="1" t="s">
        <v>1952</v>
      </c>
      <c r="W415" s="1" t="s">
        <v>2540</v>
      </c>
      <c r="X415" s="1" t="s">
        <v>2541</v>
      </c>
      <c r="Y415" s="3"/>
    </row>
    <row r="416" spans="1:26" hidden="1" x14ac:dyDescent="0.35">
      <c r="A416" s="1" t="s">
        <v>1985</v>
      </c>
      <c r="B416" s="1" t="s">
        <v>1888</v>
      </c>
      <c r="C416" s="1" t="s">
        <v>1891</v>
      </c>
      <c r="D416" s="1" t="s">
        <v>1892</v>
      </c>
      <c r="E416" s="1" t="s">
        <v>40</v>
      </c>
      <c r="F416" s="1" t="s">
        <v>1986</v>
      </c>
      <c r="G416" s="1" t="s">
        <v>3992</v>
      </c>
      <c r="H416" s="1" t="s">
        <v>1987</v>
      </c>
      <c r="I416" s="1" t="s">
        <v>23</v>
      </c>
      <c r="J416" s="1" t="s">
        <v>1988</v>
      </c>
      <c r="K416" s="4" t="s">
        <v>1989</v>
      </c>
      <c r="L416" s="4" t="s">
        <v>1257</v>
      </c>
      <c r="M416" s="4" t="s">
        <v>1884</v>
      </c>
      <c r="N416" s="1" t="s">
        <v>28</v>
      </c>
      <c r="O416" s="1" t="s">
        <v>29</v>
      </c>
      <c r="P416" s="1" t="s">
        <v>30</v>
      </c>
      <c r="Q416" s="1" t="s">
        <v>31</v>
      </c>
      <c r="R416" s="1" t="s">
        <v>1990</v>
      </c>
      <c r="S416" s="1" t="s">
        <v>33</v>
      </c>
      <c r="T416" s="1" t="s">
        <v>1991</v>
      </c>
      <c r="U416" s="1" t="s">
        <v>35</v>
      </c>
      <c r="V416" s="1" t="s">
        <v>1952</v>
      </c>
      <c r="W416" s="1" t="s">
        <v>2540</v>
      </c>
      <c r="X416" s="1" t="s">
        <v>2581</v>
      </c>
      <c r="Y416" s="3"/>
    </row>
    <row r="417" spans="1:25" hidden="1" x14ac:dyDescent="0.35">
      <c r="A417" s="1" t="s">
        <v>1992</v>
      </c>
      <c r="B417" s="1" t="s">
        <v>1888</v>
      </c>
      <c r="C417" s="1" t="s">
        <v>1891</v>
      </c>
      <c r="D417" s="1" t="s">
        <v>1892</v>
      </c>
      <c r="E417" s="1" t="s">
        <v>40</v>
      </c>
      <c r="F417" s="1" t="s">
        <v>1993</v>
      </c>
      <c r="G417" s="1" t="s">
        <v>3992</v>
      </c>
      <c r="H417" s="1" t="s">
        <v>1994</v>
      </c>
      <c r="I417" s="1" t="s">
        <v>23</v>
      </c>
      <c r="J417" s="1" t="s">
        <v>1995</v>
      </c>
      <c r="K417" s="4" t="s">
        <v>1981</v>
      </c>
      <c r="L417" s="4" t="s">
        <v>1257</v>
      </c>
      <c r="M417" s="4" t="s">
        <v>1982</v>
      </c>
      <c r="N417" s="1" t="s">
        <v>28</v>
      </c>
      <c r="O417" s="1" t="s">
        <v>29</v>
      </c>
      <c r="P417" s="1" t="s">
        <v>30</v>
      </c>
      <c r="Q417" s="1" t="s">
        <v>211</v>
      </c>
      <c r="R417" s="13" t="s">
        <v>1996</v>
      </c>
      <c r="S417" s="1" t="s">
        <v>33</v>
      </c>
      <c r="T417" s="1" t="s">
        <v>1997</v>
      </c>
      <c r="U417" s="1" t="s">
        <v>35</v>
      </c>
      <c r="V417" s="1" t="s">
        <v>1952</v>
      </c>
      <c r="W417" s="1" t="s">
        <v>2540</v>
      </c>
      <c r="X417" s="1" t="s">
        <v>2567</v>
      </c>
      <c r="Y417" s="3"/>
    </row>
    <row r="418" spans="1:25" hidden="1" x14ac:dyDescent="0.35">
      <c r="A418" s="1" t="s">
        <v>1998</v>
      </c>
      <c r="B418" s="1" t="s">
        <v>1888</v>
      </c>
      <c r="C418" s="1" t="s">
        <v>1891</v>
      </c>
      <c r="D418" s="1" t="s">
        <v>1892</v>
      </c>
      <c r="E418" s="1" t="s">
        <v>40</v>
      </c>
      <c r="F418" s="1" t="s">
        <v>1999</v>
      </c>
      <c r="G418" s="1" t="s">
        <v>3992</v>
      </c>
      <c r="H418" s="1" t="s">
        <v>2000</v>
      </c>
      <c r="I418" s="1" t="s">
        <v>23</v>
      </c>
      <c r="J418" s="1" t="s">
        <v>2001</v>
      </c>
      <c r="K418" s="4" t="s">
        <v>1981</v>
      </c>
      <c r="L418" s="4" t="s">
        <v>1257</v>
      </c>
      <c r="M418" s="4" t="s">
        <v>1982</v>
      </c>
      <c r="N418" s="1" t="s">
        <v>28</v>
      </c>
      <c r="O418" s="1" t="s">
        <v>29</v>
      </c>
      <c r="P418" s="1" t="s">
        <v>30</v>
      </c>
      <c r="Q418" s="1" t="s">
        <v>31</v>
      </c>
      <c r="R418" s="13" t="s">
        <v>2002</v>
      </c>
      <c r="S418" s="1" t="s">
        <v>33</v>
      </c>
      <c r="T418" s="1" t="s">
        <v>2003</v>
      </c>
      <c r="U418" s="1" t="s">
        <v>35</v>
      </c>
      <c r="V418" s="1" t="s">
        <v>1952</v>
      </c>
      <c r="W418" s="1" t="s">
        <v>2540</v>
      </c>
      <c r="X418" s="1" t="s">
        <v>2567</v>
      </c>
      <c r="Y418" s="3"/>
    </row>
    <row r="419" spans="1:25" hidden="1" x14ac:dyDescent="0.35">
      <c r="A419" s="1" t="s">
        <v>2004</v>
      </c>
      <c r="B419" s="1" t="s">
        <v>1888</v>
      </c>
      <c r="C419" s="1" t="s">
        <v>1914</v>
      </c>
      <c r="D419" s="1" t="s">
        <v>1915</v>
      </c>
      <c r="E419" s="1" t="s">
        <v>40</v>
      </c>
      <c r="F419" s="1" t="s">
        <v>2005</v>
      </c>
      <c r="G419" s="1" t="s">
        <v>3992</v>
      </c>
      <c r="H419" s="1" t="s">
        <v>2006</v>
      </c>
      <c r="I419" s="1" t="s">
        <v>23</v>
      </c>
      <c r="J419" s="1" t="s">
        <v>2007</v>
      </c>
      <c r="K419" s="4" t="s">
        <v>1883</v>
      </c>
      <c r="L419" s="4" t="s">
        <v>1257</v>
      </c>
      <c r="M419" s="4" t="s">
        <v>1884</v>
      </c>
      <c r="N419" s="1" t="s">
        <v>28</v>
      </c>
      <c r="O419" s="1" t="s">
        <v>29</v>
      </c>
      <c r="P419" s="1" t="s">
        <v>30</v>
      </c>
      <c r="Q419" s="1" t="s">
        <v>31</v>
      </c>
      <c r="R419" s="1" t="s">
        <v>2008</v>
      </c>
      <c r="S419" s="1" t="s">
        <v>33</v>
      </c>
      <c r="T419" s="1" t="s">
        <v>2009</v>
      </c>
      <c r="U419" s="1" t="s">
        <v>35</v>
      </c>
      <c r="V419" s="1" t="s">
        <v>1952</v>
      </c>
      <c r="W419" s="1" t="s">
        <v>2540</v>
      </c>
      <c r="X419" s="1" t="s">
        <v>2541</v>
      </c>
      <c r="Y419" s="3"/>
    </row>
    <row r="420" spans="1:25" hidden="1" x14ac:dyDescent="0.35">
      <c r="A420" s="1" t="s">
        <v>2010</v>
      </c>
      <c r="B420" s="1" t="s">
        <v>1888</v>
      </c>
      <c r="C420" s="1" t="s">
        <v>1914</v>
      </c>
      <c r="D420" s="1" t="s">
        <v>1915</v>
      </c>
      <c r="E420" s="1" t="s">
        <v>40</v>
      </c>
      <c r="F420" s="1" t="s">
        <v>2011</v>
      </c>
      <c r="G420" s="1" t="s">
        <v>3992</v>
      </c>
      <c r="H420" s="1" t="s">
        <v>2012</v>
      </c>
      <c r="I420" s="1" t="s">
        <v>23</v>
      </c>
      <c r="J420" s="1" t="s">
        <v>2013</v>
      </c>
      <c r="K420" s="4" t="s">
        <v>1981</v>
      </c>
      <c r="L420" s="4" t="s">
        <v>1257</v>
      </c>
      <c r="M420" s="4" t="s">
        <v>1982</v>
      </c>
      <c r="N420" s="1" t="s">
        <v>28</v>
      </c>
      <c r="O420" s="1" t="s">
        <v>29</v>
      </c>
      <c r="P420" s="1" t="s">
        <v>30</v>
      </c>
      <c r="Q420" s="1" t="s">
        <v>31</v>
      </c>
      <c r="R420" s="1" t="s">
        <v>2014</v>
      </c>
      <c r="S420" s="1" t="s">
        <v>33</v>
      </c>
      <c r="T420" s="1" t="s">
        <v>2015</v>
      </c>
      <c r="U420" s="1" t="s">
        <v>35</v>
      </c>
      <c r="V420" s="1" t="s">
        <v>1952</v>
      </c>
      <c r="W420" s="1" t="s">
        <v>2540</v>
      </c>
      <c r="X420" s="1" t="s">
        <v>2541</v>
      </c>
      <c r="Y420" s="3"/>
    </row>
    <row r="421" spans="1:25" hidden="1" x14ac:dyDescent="0.35">
      <c r="A421" s="1" t="s">
        <v>2016</v>
      </c>
      <c r="B421" s="1" t="s">
        <v>1888</v>
      </c>
      <c r="C421" s="1" t="s">
        <v>1914</v>
      </c>
      <c r="D421" s="1" t="s">
        <v>1915</v>
      </c>
      <c r="E421" s="1" t="s">
        <v>40</v>
      </c>
      <c r="F421" s="1" t="s">
        <v>2017</v>
      </c>
      <c r="G421" s="1" t="s">
        <v>3992</v>
      </c>
      <c r="H421" s="1" t="s">
        <v>2018</v>
      </c>
      <c r="I421" s="1" t="s">
        <v>23</v>
      </c>
      <c r="J421" s="1" t="s">
        <v>2019</v>
      </c>
      <c r="K421" s="4" t="s">
        <v>1981</v>
      </c>
      <c r="L421" s="4" t="s">
        <v>1257</v>
      </c>
      <c r="M421" s="4" t="s">
        <v>1982</v>
      </c>
      <c r="N421" s="1" t="s">
        <v>28</v>
      </c>
      <c r="O421" s="1" t="s">
        <v>29</v>
      </c>
      <c r="P421" s="1" t="s">
        <v>30</v>
      </c>
      <c r="Q421" s="1" t="s">
        <v>31</v>
      </c>
      <c r="R421" s="1" t="s">
        <v>2020</v>
      </c>
      <c r="S421" s="1" t="s">
        <v>33</v>
      </c>
      <c r="T421" s="1" t="s">
        <v>2021</v>
      </c>
      <c r="U421" s="1" t="s">
        <v>35</v>
      </c>
      <c r="V421" s="1" t="s">
        <v>1952</v>
      </c>
      <c r="W421" s="1" t="s">
        <v>2540</v>
      </c>
      <c r="X421" s="1" t="s">
        <v>2567</v>
      </c>
      <c r="Y421" s="3"/>
    </row>
    <row r="422" spans="1:25" hidden="1" x14ac:dyDescent="0.35">
      <c r="A422" s="1" t="s">
        <v>2022</v>
      </c>
      <c r="B422" s="1" t="s">
        <v>1888</v>
      </c>
      <c r="C422" s="1" t="s">
        <v>1914</v>
      </c>
      <c r="D422" s="1" t="s">
        <v>1915</v>
      </c>
      <c r="E422" s="1" t="s">
        <v>40</v>
      </c>
      <c r="F422" s="1" t="s">
        <v>2023</v>
      </c>
      <c r="G422" s="1" t="s">
        <v>3992</v>
      </c>
      <c r="H422" s="1" t="s">
        <v>2024</v>
      </c>
      <c r="I422" s="1" t="s">
        <v>23</v>
      </c>
      <c r="J422" s="1" t="s">
        <v>2025</v>
      </c>
      <c r="K422" s="4" t="s">
        <v>1981</v>
      </c>
      <c r="L422" s="4" t="s">
        <v>1257</v>
      </c>
      <c r="M422" s="4" t="s">
        <v>1982</v>
      </c>
      <c r="N422" s="1" t="s">
        <v>28</v>
      </c>
      <c r="O422" s="1" t="s">
        <v>29</v>
      </c>
      <c r="P422" s="1" t="s">
        <v>30</v>
      </c>
      <c r="Q422" s="1" t="s">
        <v>31</v>
      </c>
      <c r="R422" s="13" t="s">
        <v>2026</v>
      </c>
      <c r="S422" s="1" t="s">
        <v>33</v>
      </c>
      <c r="T422" s="1" t="s">
        <v>2027</v>
      </c>
      <c r="U422" s="1" t="s">
        <v>35</v>
      </c>
      <c r="V422" s="1" t="s">
        <v>1952</v>
      </c>
      <c r="W422" s="1" t="s">
        <v>2540</v>
      </c>
      <c r="X422" s="1" t="s">
        <v>2567</v>
      </c>
      <c r="Y422" s="3"/>
    </row>
    <row r="423" spans="1:25" hidden="1" x14ac:dyDescent="0.35">
      <c r="A423" s="1" t="s">
        <v>2028</v>
      </c>
      <c r="B423" s="1" t="s">
        <v>1888</v>
      </c>
      <c r="C423" s="1" t="s">
        <v>1914</v>
      </c>
      <c r="D423" s="1" t="s">
        <v>1915</v>
      </c>
      <c r="E423" s="1" t="s">
        <v>40</v>
      </c>
      <c r="F423" s="1" t="s">
        <v>2029</v>
      </c>
      <c r="G423" s="1" t="s">
        <v>3992</v>
      </c>
      <c r="H423" s="1" t="s">
        <v>2030</v>
      </c>
      <c r="I423" s="1" t="s">
        <v>23</v>
      </c>
      <c r="J423" s="1" t="s">
        <v>2031</v>
      </c>
      <c r="K423" s="4" t="s">
        <v>1981</v>
      </c>
      <c r="L423" s="4" t="s">
        <v>1257</v>
      </c>
      <c r="M423" s="4" t="s">
        <v>1982</v>
      </c>
      <c r="N423" s="1" t="s">
        <v>28</v>
      </c>
      <c r="O423" s="1" t="s">
        <v>29</v>
      </c>
      <c r="P423" s="1" t="s">
        <v>30</v>
      </c>
      <c r="Q423" s="1" t="s">
        <v>31</v>
      </c>
      <c r="R423" s="1" t="s">
        <v>2032</v>
      </c>
      <c r="S423" s="1" t="s">
        <v>33</v>
      </c>
      <c r="T423" s="1" t="s">
        <v>2033</v>
      </c>
      <c r="U423" s="1" t="s">
        <v>35</v>
      </c>
      <c r="V423" s="1" t="s">
        <v>1952</v>
      </c>
      <c r="W423" s="1" t="s">
        <v>2540</v>
      </c>
      <c r="X423" s="1" t="s">
        <v>2581</v>
      </c>
      <c r="Y423" s="3"/>
    </row>
    <row r="424" spans="1:25" hidden="1" x14ac:dyDescent="0.35">
      <c r="A424" s="1" t="s">
        <v>2034</v>
      </c>
      <c r="B424" s="1" t="s">
        <v>1888</v>
      </c>
      <c r="C424" s="1" t="s">
        <v>1889</v>
      </c>
      <c r="D424" s="1" t="s">
        <v>1890</v>
      </c>
      <c r="E424" s="1" t="s">
        <v>40</v>
      </c>
      <c r="F424" s="1" t="s">
        <v>2035</v>
      </c>
      <c r="G424" s="1" t="s">
        <v>3992</v>
      </c>
      <c r="H424" s="1" t="s">
        <v>2036</v>
      </c>
      <c r="I424" s="1" t="s">
        <v>23</v>
      </c>
      <c r="J424" s="1" t="s">
        <v>2037</v>
      </c>
      <c r="K424" s="4" t="s">
        <v>1981</v>
      </c>
      <c r="L424" s="4" t="s">
        <v>1257</v>
      </c>
      <c r="M424" s="4" t="s">
        <v>2038</v>
      </c>
      <c r="N424" s="1" t="s">
        <v>28</v>
      </c>
      <c r="O424" s="1" t="s">
        <v>29</v>
      </c>
      <c r="P424" s="1" t="s">
        <v>30</v>
      </c>
      <c r="Q424" s="1" t="s">
        <v>31</v>
      </c>
      <c r="R424" s="1" t="s">
        <v>2039</v>
      </c>
      <c r="S424" s="1" t="s">
        <v>33</v>
      </c>
      <c r="T424" s="1" t="s">
        <v>2040</v>
      </c>
      <c r="U424" s="1" t="s">
        <v>35</v>
      </c>
      <c r="V424" s="1" t="s">
        <v>1952</v>
      </c>
      <c r="W424" s="1" t="s">
        <v>2540</v>
      </c>
      <c r="X424" s="1" t="s">
        <v>2581</v>
      </c>
      <c r="Y424" s="3"/>
    </row>
    <row r="425" spans="1:25" hidden="1" x14ac:dyDescent="0.35">
      <c r="A425" s="1" t="s">
        <v>2041</v>
      </c>
      <c r="B425" s="1" t="s">
        <v>1888</v>
      </c>
      <c r="C425" s="1" t="s">
        <v>1889</v>
      </c>
      <c r="D425" s="1" t="s">
        <v>1890</v>
      </c>
      <c r="E425" s="1" t="s">
        <v>40</v>
      </c>
      <c r="F425" s="1" t="s">
        <v>2042</v>
      </c>
      <c r="G425" s="1" t="s">
        <v>3992</v>
      </c>
      <c r="H425" s="1" t="s">
        <v>1994</v>
      </c>
      <c r="I425" s="1" t="s">
        <v>23</v>
      </c>
      <c r="J425" s="1" t="s">
        <v>1995</v>
      </c>
      <c r="K425" s="4" t="s">
        <v>1981</v>
      </c>
      <c r="L425" s="4" t="s">
        <v>1257</v>
      </c>
      <c r="M425" s="4" t="s">
        <v>1982</v>
      </c>
      <c r="N425" s="1" t="s">
        <v>28</v>
      </c>
      <c r="O425" s="1" t="s">
        <v>29</v>
      </c>
      <c r="P425" s="1" t="s">
        <v>30</v>
      </c>
      <c r="Q425" s="1" t="s">
        <v>31</v>
      </c>
      <c r="R425" s="13" t="s">
        <v>1996</v>
      </c>
      <c r="S425" s="1" t="s">
        <v>33</v>
      </c>
      <c r="T425" s="1" t="s">
        <v>2043</v>
      </c>
      <c r="U425" s="1" t="s">
        <v>35</v>
      </c>
      <c r="V425" s="1" t="s">
        <v>1952</v>
      </c>
      <c r="W425" s="1" t="s">
        <v>2540</v>
      </c>
      <c r="X425" s="1" t="s">
        <v>2567</v>
      </c>
      <c r="Y425" s="3"/>
    </row>
    <row r="426" spans="1:25" ht="58" hidden="1" x14ac:dyDescent="0.35">
      <c r="A426" s="1" t="s">
        <v>2044</v>
      </c>
      <c r="B426" s="1" t="s">
        <v>1888</v>
      </c>
      <c r="C426" t="s">
        <v>3936</v>
      </c>
      <c r="D426" t="s">
        <v>3937</v>
      </c>
      <c r="E426" s="1" t="s">
        <v>40</v>
      </c>
      <c r="F426" s="1" t="s">
        <v>2045</v>
      </c>
      <c r="G426" s="1" t="s">
        <v>3992</v>
      </c>
      <c r="H426" s="1" t="s">
        <v>2046</v>
      </c>
      <c r="I426" s="1" t="s">
        <v>23</v>
      </c>
      <c r="J426" s="1" t="s">
        <v>2047</v>
      </c>
      <c r="K426" s="4" t="s">
        <v>1910</v>
      </c>
      <c r="L426" s="4" t="s">
        <v>1257</v>
      </c>
      <c r="M426" s="4" t="s">
        <v>1884</v>
      </c>
      <c r="N426" s="1" t="s">
        <v>28</v>
      </c>
      <c r="O426" s="1" t="s">
        <v>29</v>
      </c>
      <c r="P426" s="1" t="s">
        <v>30</v>
      </c>
      <c r="Q426" s="1" t="s">
        <v>31</v>
      </c>
      <c r="R426" s="1" t="s">
        <v>1964</v>
      </c>
      <c r="S426" s="1" t="s">
        <v>33</v>
      </c>
      <c r="T426" s="1" t="s">
        <v>2048</v>
      </c>
      <c r="U426" s="1" t="s">
        <v>35</v>
      </c>
      <c r="V426" s="1" t="s">
        <v>1952</v>
      </c>
      <c r="W426" s="1" t="s">
        <v>2540</v>
      </c>
      <c r="X426" s="1" t="s">
        <v>2541</v>
      </c>
      <c r="Y426" s="3"/>
    </row>
    <row r="427" spans="1:25" hidden="1" x14ac:dyDescent="0.35">
      <c r="A427" s="1" t="s">
        <v>2049</v>
      </c>
      <c r="B427" s="1" t="s">
        <v>1888</v>
      </c>
      <c r="C427" s="1" t="s">
        <v>1889</v>
      </c>
      <c r="D427" s="1" t="s">
        <v>1890</v>
      </c>
      <c r="E427" s="1" t="s">
        <v>40</v>
      </c>
      <c r="F427" s="1" t="s">
        <v>2050</v>
      </c>
      <c r="G427" s="1" t="s">
        <v>3992</v>
      </c>
      <c r="H427" s="1" t="s">
        <v>1979</v>
      </c>
      <c r="I427" s="1" t="s">
        <v>23</v>
      </c>
      <c r="J427" s="1" t="s">
        <v>1980</v>
      </c>
      <c r="K427" s="4" t="s">
        <v>1981</v>
      </c>
      <c r="L427" s="4" t="s">
        <v>1257</v>
      </c>
      <c r="M427" s="4" t="s">
        <v>1982</v>
      </c>
      <c r="N427" s="1" t="s">
        <v>28</v>
      </c>
      <c r="O427" s="1" t="s">
        <v>29</v>
      </c>
      <c r="P427" s="1" t="s">
        <v>30</v>
      </c>
      <c r="Q427" s="1" t="s">
        <v>31</v>
      </c>
      <c r="R427" s="13" t="s">
        <v>1983</v>
      </c>
      <c r="S427" s="1" t="s">
        <v>33</v>
      </c>
      <c r="T427" s="1" t="s">
        <v>2051</v>
      </c>
      <c r="U427" s="1" t="s">
        <v>35</v>
      </c>
      <c r="V427" s="1" t="s">
        <v>1952</v>
      </c>
      <c r="W427" s="1" t="s">
        <v>2540</v>
      </c>
      <c r="X427" s="1" t="s">
        <v>2669</v>
      </c>
      <c r="Y427" s="3"/>
    </row>
    <row r="428" spans="1:25" hidden="1" x14ac:dyDescent="0.35">
      <c r="A428" s="1" t="s">
        <v>2052</v>
      </c>
      <c r="B428" s="1" t="s">
        <v>1888</v>
      </c>
      <c r="C428" s="1" t="s">
        <v>1889</v>
      </c>
      <c r="D428" s="1" t="s">
        <v>1890</v>
      </c>
      <c r="E428" s="1" t="s">
        <v>40</v>
      </c>
      <c r="F428" s="1" t="s">
        <v>2053</v>
      </c>
      <c r="G428" s="1" t="s">
        <v>3992</v>
      </c>
      <c r="H428" s="1" t="s">
        <v>2054</v>
      </c>
      <c r="I428" s="1" t="s">
        <v>23</v>
      </c>
      <c r="J428" s="1" t="s">
        <v>2055</v>
      </c>
      <c r="K428" s="4" t="s">
        <v>1970</v>
      </c>
      <c r="L428" s="4" t="s">
        <v>1257</v>
      </c>
      <c r="M428" s="4" t="s">
        <v>1920</v>
      </c>
      <c r="N428" s="1" t="s">
        <v>28</v>
      </c>
      <c r="O428" s="1" t="s">
        <v>29</v>
      </c>
      <c r="P428" s="1" t="s">
        <v>30</v>
      </c>
      <c r="Q428" s="1" t="s">
        <v>31</v>
      </c>
      <c r="R428" s="1" t="s">
        <v>2056</v>
      </c>
      <c r="S428" s="1" t="s">
        <v>33</v>
      </c>
      <c r="T428" s="1" t="s">
        <v>2057</v>
      </c>
      <c r="U428" s="1" t="s">
        <v>35</v>
      </c>
      <c r="V428" s="1" t="s">
        <v>1952</v>
      </c>
      <c r="W428" s="1" t="s">
        <v>2540</v>
      </c>
      <c r="X428" s="1" t="s">
        <v>2541</v>
      </c>
      <c r="Y428" s="3"/>
    </row>
    <row r="429" spans="1:25" ht="29" hidden="1" x14ac:dyDescent="0.35">
      <c r="A429" s="1" t="s">
        <v>2058</v>
      </c>
      <c r="B429" s="1" t="s">
        <v>1888</v>
      </c>
      <c r="C429" t="s">
        <v>3938</v>
      </c>
      <c r="D429" t="s">
        <v>3939</v>
      </c>
      <c r="E429" s="1" t="s">
        <v>40</v>
      </c>
      <c r="F429" s="1" t="s">
        <v>2059</v>
      </c>
      <c r="G429" s="1" t="s">
        <v>3992</v>
      </c>
      <c r="H429" s="1" t="s">
        <v>2060</v>
      </c>
      <c r="I429" s="1" t="s">
        <v>23</v>
      </c>
      <c r="J429" s="1" t="s">
        <v>2061</v>
      </c>
      <c r="K429" s="4" t="s">
        <v>1981</v>
      </c>
      <c r="L429" s="4" t="s">
        <v>1257</v>
      </c>
      <c r="M429" s="4" t="s">
        <v>1920</v>
      </c>
      <c r="N429" s="1" t="s">
        <v>28</v>
      </c>
      <c r="O429" s="1" t="s">
        <v>29</v>
      </c>
      <c r="P429" s="1" t="s">
        <v>30</v>
      </c>
      <c r="Q429" s="1" t="s">
        <v>31</v>
      </c>
      <c r="R429" s="1" t="s">
        <v>2062</v>
      </c>
      <c r="S429" s="1" t="s">
        <v>33</v>
      </c>
      <c r="T429" s="1" t="s">
        <v>2063</v>
      </c>
      <c r="U429" s="1" t="s">
        <v>35</v>
      </c>
      <c r="V429" s="1" t="s">
        <v>1952</v>
      </c>
      <c r="W429" s="1" t="s">
        <v>2540</v>
      </c>
      <c r="X429" s="1" t="s">
        <v>2541</v>
      </c>
      <c r="Y429" s="3"/>
    </row>
    <row r="430" spans="1:25" hidden="1" x14ac:dyDescent="0.35">
      <c r="A430" s="1" t="s">
        <v>2064</v>
      </c>
      <c r="B430" s="1" t="s">
        <v>2072</v>
      </c>
      <c r="C430" s="1" t="s">
        <v>2073</v>
      </c>
      <c r="D430" s="1" t="s">
        <v>2074</v>
      </c>
      <c r="E430" s="1" t="s">
        <v>40</v>
      </c>
      <c r="F430" s="1" t="s">
        <v>2065</v>
      </c>
      <c r="G430" s="1" t="s">
        <v>3990</v>
      </c>
      <c r="H430" s="1" t="s">
        <v>2066</v>
      </c>
      <c r="I430" s="1" t="s">
        <v>23</v>
      </c>
      <c r="J430" s="1" t="s">
        <v>2067</v>
      </c>
      <c r="K430" s="4" t="s">
        <v>2068</v>
      </c>
      <c r="L430" s="4" t="s">
        <v>2069</v>
      </c>
      <c r="M430" s="4" t="s">
        <v>159</v>
      </c>
      <c r="N430" s="1" t="s">
        <v>28</v>
      </c>
      <c r="O430" s="1" t="s">
        <v>29</v>
      </c>
      <c r="P430" s="1" t="s">
        <v>30</v>
      </c>
      <c r="Q430" s="1" t="s">
        <v>31</v>
      </c>
      <c r="R430" s="1" t="s">
        <v>2070</v>
      </c>
      <c r="S430" s="1" t="s">
        <v>33</v>
      </c>
      <c r="T430" s="1" t="s">
        <v>2071</v>
      </c>
      <c r="U430" s="1" t="s">
        <v>35</v>
      </c>
      <c r="V430" s="1" t="s">
        <v>1952</v>
      </c>
      <c r="W430" s="1" t="s">
        <v>2540</v>
      </c>
      <c r="X430" s="1" t="s">
        <v>2567</v>
      </c>
      <c r="Y430" s="3" t="s">
        <v>3897</v>
      </c>
    </row>
    <row r="431" spans="1:25" hidden="1" x14ac:dyDescent="0.35">
      <c r="A431" s="1" t="s">
        <v>2075</v>
      </c>
      <c r="B431" s="1" t="s">
        <v>2072</v>
      </c>
      <c r="C431" s="1" t="s">
        <v>2073</v>
      </c>
      <c r="D431" s="1" t="s">
        <v>2074</v>
      </c>
      <c r="E431" s="1" t="s">
        <v>40</v>
      </c>
      <c r="F431" s="1" t="s">
        <v>2076</v>
      </c>
      <c r="G431" s="1" t="s">
        <v>3990</v>
      </c>
      <c r="H431" s="1" t="s">
        <v>2077</v>
      </c>
      <c r="I431" s="1" t="s">
        <v>23</v>
      </c>
      <c r="J431" s="1" t="s">
        <v>2078</v>
      </c>
      <c r="K431" s="4" t="s">
        <v>2068</v>
      </c>
      <c r="L431" s="4" t="s">
        <v>2069</v>
      </c>
      <c r="M431" s="4" t="s">
        <v>2079</v>
      </c>
      <c r="N431" s="1" t="s">
        <v>28</v>
      </c>
      <c r="O431" s="1" t="s">
        <v>29</v>
      </c>
      <c r="P431" s="1" t="s">
        <v>30</v>
      </c>
      <c r="Q431" s="1" t="s">
        <v>31</v>
      </c>
      <c r="R431" s="1" t="s">
        <v>2080</v>
      </c>
      <c r="S431" s="1" t="s">
        <v>33</v>
      </c>
      <c r="T431" s="1" t="s">
        <v>2081</v>
      </c>
      <c r="U431" s="1" t="s">
        <v>35</v>
      </c>
      <c r="V431" s="1" t="s">
        <v>1952</v>
      </c>
      <c r="W431" s="1" t="s">
        <v>2540</v>
      </c>
      <c r="X431" s="1" t="s">
        <v>2669</v>
      </c>
      <c r="Y431" s="3" t="s">
        <v>3897</v>
      </c>
    </row>
    <row r="432" spans="1:25" hidden="1" x14ac:dyDescent="0.35">
      <c r="A432" s="1" t="s">
        <v>2082</v>
      </c>
      <c r="B432" s="1" t="s">
        <v>2072</v>
      </c>
      <c r="C432" s="1" t="s">
        <v>2089</v>
      </c>
      <c r="D432" s="1" t="s">
        <v>2090</v>
      </c>
      <c r="E432" s="1" t="s">
        <v>40</v>
      </c>
      <c r="F432" s="1" t="s">
        <v>2083</v>
      </c>
      <c r="G432" s="1" t="s">
        <v>3990</v>
      </c>
      <c r="H432" s="1" t="s">
        <v>2084</v>
      </c>
      <c r="I432" s="1" t="s">
        <v>23</v>
      </c>
      <c r="J432" s="1" t="s">
        <v>2085</v>
      </c>
      <c r="K432" s="4" t="s">
        <v>2068</v>
      </c>
      <c r="L432" s="4" t="s">
        <v>2069</v>
      </c>
      <c r="M432" s="4" t="s">
        <v>2086</v>
      </c>
      <c r="N432" s="1" t="s">
        <v>28</v>
      </c>
      <c r="O432" s="1" t="s">
        <v>29</v>
      </c>
      <c r="P432" s="1" t="s">
        <v>30</v>
      </c>
      <c r="Q432" s="1" t="s">
        <v>31</v>
      </c>
      <c r="R432" s="1" t="s">
        <v>2087</v>
      </c>
      <c r="S432" s="1" t="s">
        <v>33</v>
      </c>
      <c r="T432" s="1" t="s">
        <v>2088</v>
      </c>
      <c r="U432" s="1" t="s">
        <v>35</v>
      </c>
      <c r="V432" s="1" t="s">
        <v>1952</v>
      </c>
      <c r="W432" s="1" t="s">
        <v>2540</v>
      </c>
      <c r="X432" s="1" t="s">
        <v>2669</v>
      </c>
      <c r="Y432" s="3" t="s">
        <v>3897</v>
      </c>
    </row>
    <row r="433" spans="1:25" ht="58" hidden="1" x14ac:dyDescent="0.35">
      <c r="A433" s="1" t="s">
        <v>2091</v>
      </c>
      <c r="B433" s="1" t="s">
        <v>2072</v>
      </c>
      <c r="C433" t="s">
        <v>3983</v>
      </c>
      <c r="D433" t="s">
        <v>3984</v>
      </c>
      <c r="E433" s="1" t="s">
        <v>40</v>
      </c>
      <c r="F433" s="1" t="s">
        <v>2092</v>
      </c>
      <c r="G433" s="1" t="s">
        <v>3990</v>
      </c>
      <c r="H433" s="1" t="s">
        <v>2093</v>
      </c>
      <c r="I433" s="1" t="s">
        <v>23</v>
      </c>
      <c r="J433" s="1" t="s">
        <v>2094</v>
      </c>
      <c r="K433" s="4" t="s">
        <v>2068</v>
      </c>
      <c r="L433" s="4" t="s">
        <v>2069</v>
      </c>
      <c r="M433" s="4" t="s">
        <v>2095</v>
      </c>
      <c r="N433" s="1" t="s">
        <v>28</v>
      </c>
      <c r="O433" s="1" t="s">
        <v>29</v>
      </c>
      <c r="P433" s="1" t="s">
        <v>30</v>
      </c>
      <c r="Q433" s="1" t="s">
        <v>31</v>
      </c>
      <c r="R433" s="1" t="s">
        <v>2096</v>
      </c>
      <c r="S433" s="1" t="s">
        <v>33</v>
      </c>
      <c r="T433" s="1" t="s">
        <v>2097</v>
      </c>
      <c r="U433" s="1" t="s">
        <v>35</v>
      </c>
      <c r="V433" s="1" t="s">
        <v>1952</v>
      </c>
      <c r="W433" s="1" t="s">
        <v>2540</v>
      </c>
      <c r="X433" s="1" t="s">
        <v>2567</v>
      </c>
      <c r="Y433" s="3" t="s">
        <v>3897</v>
      </c>
    </row>
    <row r="434" spans="1:25" hidden="1" x14ac:dyDescent="0.35">
      <c r="A434" s="1" t="s">
        <v>2104</v>
      </c>
      <c r="B434" s="1" t="s">
        <v>2072</v>
      </c>
      <c r="C434" s="1" t="s">
        <v>2098</v>
      </c>
      <c r="D434" s="1" t="s">
        <v>2099</v>
      </c>
      <c r="E434" s="1" t="s">
        <v>40</v>
      </c>
      <c r="F434" s="1" t="s">
        <v>2105</v>
      </c>
      <c r="G434" s="1" t="s">
        <v>3990</v>
      </c>
      <c r="H434" s="1" t="s">
        <v>2106</v>
      </c>
      <c r="I434" s="1" t="s">
        <v>23</v>
      </c>
      <c r="J434" s="1" t="s">
        <v>2107</v>
      </c>
      <c r="K434" s="4" t="s">
        <v>2068</v>
      </c>
      <c r="L434" s="4" t="s">
        <v>2069</v>
      </c>
      <c r="M434" s="4" t="s">
        <v>2095</v>
      </c>
      <c r="N434" s="1" t="s">
        <v>28</v>
      </c>
      <c r="O434" s="1" t="s">
        <v>29</v>
      </c>
      <c r="P434" s="1" t="s">
        <v>30</v>
      </c>
      <c r="Q434" s="1" t="s">
        <v>31</v>
      </c>
      <c r="R434" s="1" t="s">
        <v>2108</v>
      </c>
      <c r="S434" s="1" t="s">
        <v>33</v>
      </c>
      <c r="T434" s="1" t="s">
        <v>2109</v>
      </c>
      <c r="U434" s="1" t="s">
        <v>35</v>
      </c>
      <c r="V434" s="1" t="s">
        <v>1952</v>
      </c>
      <c r="W434" s="1" t="s">
        <v>2540</v>
      </c>
      <c r="X434" s="1" t="s">
        <v>2541</v>
      </c>
      <c r="Y434" s="3"/>
    </row>
    <row r="435" spans="1:25" hidden="1" x14ac:dyDescent="0.35">
      <c r="A435" s="1" t="s">
        <v>2110</v>
      </c>
      <c r="B435" s="1" t="s">
        <v>2072</v>
      </c>
      <c r="C435" s="1" t="s">
        <v>2100</v>
      </c>
      <c r="D435" s="1" t="s">
        <v>2101</v>
      </c>
      <c r="E435" s="1" t="s">
        <v>40</v>
      </c>
      <c r="F435" s="1" t="s">
        <v>2111</v>
      </c>
      <c r="G435" s="1" t="s">
        <v>3990</v>
      </c>
      <c r="H435" s="1" t="s">
        <v>2112</v>
      </c>
      <c r="I435" s="1" t="s">
        <v>23</v>
      </c>
      <c r="J435" s="1" t="s">
        <v>2113</v>
      </c>
      <c r="K435" s="4" t="s">
        <v>2068</v>
      </c>
      <c r="L435" s="4" t="s">
        <v>2069</v>
      </c>
      <c r="M435" s="4" t="s">
        <v>2114</v>
      </c>
      <c r="N435" s="1" t="s">
        <v>28</v>
      </c>
      <c r="O435" s="1" t="s">
        <v>29</v>
      </c>
      <c r="P435" s="1" t="s">
        <v>30</v>
      </c>
      <c r="Q435" s="1" t="s">
        <v>180</v>
      </c>
      <c r="R435" s="1" t="s">
        <v>2115</v>
      </c>
      <c r="S435" s="1" t="s">
        <v>33</v>
      </c>
      <c r="T435" s="1" t="s">
        <v>2116</v>
      </c>
      <c r="U435" s="1" t="s">
        <v>35</v>
      </c>
      <c r="V435" s="1" t="s">
        <v>1952</v>
      </c>
      <c r="W435" s="1" t="s">
        <v>2540</v>
      </c>
      <c r="X435" s="1" t="s">
        <v>2669</v>
      </c>
      <c r="Y435" s="3"/>
    </row>
    <row r="436" spans="1:25" hidden="1" x14ac:dyDescent="0.35">
      <c r="A436" s="1" t="s">
        <v>2117</v>
      </c>
      <c r="B436" s="1" t="s">
        <v>2072</v>
      </c>
      <c r="C436" s="1" t="s">
        <v>2102</v>
      </c>
      <c r="D436" s="1" t="s">
        <v>2103</v>
      </c>
      <c r="E436" s="1" t="s">
        <v>40</v>
      </c>
      <c r="F436" s="1" t="s">
        <v>2118</v>
      </c>
      <c r="G436" s="1" t="s">
        <v>3990</v>
      </c>
      <c r="H436" s="1" t="s">
        <v>2119</v>
      </c>
      <c r="I436" s="1" t="s">
        <v>23</v>
      </c>
      <c r="J436" s="1" t="s">
        <v>2078</v>
      </c>
      <c r="K436" s="4" t="s">
        <v>2068</v>
      </c>
      <c r="L436" s="4" t="s">
        <v>2069</v>
      </c>
      <c r="M436" s="4" t="s">
        <v>2120</v>
      </c>
      <c r="N436" s="1" t="s">
        <v>28</v>
      </c>
      <c r="O436" s="1" t="s">
        <v>29</v>
      </c>
      <c r="P436" s="1" t="s">
        <v>30</v>
      </c>
      <c r="Q436" s="1" t="s">
        <v>31</v>
      </c>
      <c r="R436" s="1" t="s">
        <v>2121</v>
      </c>
      <c r="S436" s="1" t="s">
        <v>33</v>
      </c>
      <c r="T436" s="1" t="s">
        <v>2122</v>
      </c>
      <c r="U436" s="1" t="s">
        <v>35</v>
      </c>
      <c r="V436" s="1" t="s">
        <v>1952</v>
      </c>
      <c r="W436" s="1" t="s">
        <v>2540</v>
      </c>
      <c r="X436" s="1" t="s">
        <v>2669</v>
      </c>
      <c r="Y436" s="3" t="s">
        <v>3898</v>
      </c>
    </row>
    <row r="437" spans="1:25" hidden="1" x14ac:dyDescent="0.35">
      <c r="A437" s="1" t="s">
        <v>2123</v>
      </c>
      <c r="B437" s="1" t="s">
        <v>2072</v>
      </c>
      <c r="C437" s="1" t="s">
        <v>2102</v>
      </c>
      <c r="D437" s="1" t="s">
        <v>2103</v>
      </c>
      <c r="E437" s="1" t="s">
        <v>40</v>
      </c>
      <c r="F437" s="1" t="s">
        <v>2124</v>
      </c>
      <c r="G437" s="1" t="s">
        <v>3990</v>
      </c>
      <c r="H437" s="1" t="s">
        <v>2125</v>
      </c>
      <c r="I437" s="1" t="s">
        <v>23</v>
      </c>
      <c r="J437" s="1" t="s">
        <v>2126</v>
      </c>
      <c r="K437" s="4" t="s">
        <v>2068</v>
      </c>
      <c r="L437" s="4" t="s">
        <v>2069</v>
      </c>
      <c r="M437" s="4" t="s">
        <v>2095</v>
      </c>
      <c r="N437" s="1" t="s">
        <v>28</v>
      </c>
      <c r="O437" s="1" t="s">
        <v>29</v>
      </c>
      <c r="P437" s="1" t="s">
        <v>30</v>
      </c>
      <c r="Q437" s="1" t="s">
        <v>31</v>
      </c>
      <c r="R437" s="1" t="s">
        <v>2127</v>
      </c>
      <c r="S437" s="1" t="s">
        <v>33</v>
      </c>
      <c r="T437" s="1" t="s">
        <v>2128</v>
      </c>
      <c r="U437" s="1" t="s">
        <v>35</v>
      </c>
      <c r="V437" s="1" t="s">
        <v>1952</v>
      </c>
      <c r="W437" s="1" t="s">
        <v>2540</v>
      </c>
      <c r="X437" s="1" t="s">
        <v>2669</v>
      </c>
      <c r="Y437" s="3"/>
    </row>
    <row r="438" spans="1:25" hidden="1" x14ac:dyDescent="0.35">
      <c r="A438" s="1" t="s">
        <v>2129</v>
      </c>
      <c r="B438" s="1" t="s">
        <v>2072</v>
      </c>
      <c r="C438" s="1" t="s">
        <v>2073</v>
      </c>
      <c r="D438" s="1" t="s">
        <v>2074</v>
      </c>
      <c r="E438" s="1" t="s">
        <v>40</v>
      </c>
      <c r="F438" s="1" t="s">
        <v>2130</v>
      </c>
      <c r="G438" s="1" t="s">
        <v>3992</v>
      </c>
      <c r="H438" s="1" t="s">
        <v>2131</v>
      </c>
      <c r="I438" s="1" t="s">
        <v>23</v>
      </c>
      <c r="J438" s="1" t="s">
        <v>2132</v>
      </c>
      <c r="K438" s="4" t="s">
        <v>2068</v>
      </c>
      <c r="L438" s="4" t="s">
        <v>2069</v>
      </c>
      <c r="M438" s="4" t="s">
        <v>2114</v>
      </c>
      <c r="N438" s="1" t="s">
        <v>28</v>
      </c>
      <c r="O438" s="1" t="s">
        <v>29</v>
      </c>
      <c r="P438" s="1" t="s">
        <v>30</v>
      </c>
      <c r="Q438" s="1" t="s">
        <v>180</v>
      </c>
      <c r="R438" s="1" t="s">
        <v>2133</v>
      </c>
      <c r="S438" s="1" t="s">
        <v>33</v>
      </c>
      <c r="T438" s="1" t="s">
        <v>2134</v>
      </c>
      <c r="U438" s="1" t="s">
        <v>35</v>
      </c>
      <c r="V438" s="1" t="s">
        <v>1952</v>
      </c>
      <c r="W438" s="1" t="s">
        <v>2540</v>
      </c>
      <c r="X438" s="1" t="s">
        <v>2669</v>
      </c>
      <c r="Y438" s="3" t="s">
        <v>3109</v>
      </c>
    </row>
    <row r="439" spans="1:25" hidden="1" x14ac:dyDescent="0.35">
      <c r="A439" s="1" t="s">
        <v>2135</v>
      </c>
      <c r="B439" s="1" t="s">
        <v>2072</v>
      </c>
      <c r="C439" s="1" t="s">
        <v>2073</v>
      </c>
      <c r="D439" s="1" t="s">
        <v>2074</v>
      </c>
      <c r="E439" s="1" t="s">
        <v>40</v>
      </c>
      <c r="F439" s="1" t="s">
        <v>2136</v>
      </c>
      <c r="G439" s="1" t="s">
        <v>3992</v>
      </c>
      <c r="H439" s="1" t="s">
        <v>2137</v>
      </c>
      <c r="I439" s="1" t="s">
        <v>23</v>
      </c>
      <c r="J439" s="1" t="s">
        <v>255</v>
      </c>
      <c r="K439" s="4" t="s">
        <v>2068</v>
      </c>
      <c r="L439" s="4" t="s">
        <v>2069</v>
      </c>
      <c r="M439" s="4" t="s">
        <v>159</v>
      </c>
      <c r="N439" s="1" t="s">
        <v>28</v>
      </c>
      <c r="O439" s="1" t="s">
        <v>29</v>
      </c>
      <c r="P439" s="1" t="s">
        <v>30</v>
      </c>
      <c r="Q439" s="1" t="s">
        <v>31</v>
      </c>
      <c r="R439" s="1" t="s">
        <v>2138</v>
      </c>
      <c r="S439" s="1" t="s">
        <v>33</v>
      </c>
      <c r="T439" s="1" t="s">
        <v>2139</v>
      </c>
      <c r="U439" s="1" t="s">
        <v>35</v>
      </c>
      <c r="V439" s="1" t="s">
        <v>1952</v>
      </c>
      <c r="W439" s="1" t="s">
        <v>2540</v>
      </c>
      <c r="X439" s="1" t="s">
        <v>2541</v>
      </c>
      <c r="Y439" s="3"/>
    </row>
    <row r="440" spans="1:25" hidden="1" x14ac:dyDescent="0.35">
      <c r="A440" s="1" t="s">
        <v>2140</v>
      </c>
      <c r="B440" s="1" t="s">
        <v>2072</v>
      </c>
      <c r="C440" s="1" t="s">
        <v>2073</v>
      </c>
      <c r="D440" s="1" t="s">
        <v>2074</v>
      </c>
      <c r="E440" s="1" t="s">
        <v>40</v>
      </c>
      <c r="F440" s="1" t="s">
        <v>2141</v>
      </c>
      <c r="G440" s="1" t="s">
        <v>3992</v>
      </c>
      <c r="H440" s="1" t="s">
        <v>2142</v>
      </c>
      <c r="I440" s="1" t="s">
        <v>23</v>
      </c>
      <c r="J440" s="1" t="s">
        <v>2143</v>
      </c>
      <c r="K440" s="4" t="s">
        <v>2068</v>
      </c>
      <c r="L440" s="4" t="s">
        <v>2069</v>
      </c>
      <c r="M440" s="4" t="s">
        <v>2079</v>
      </c>
      <c r="N440" s="1" t="s">
        <v>28</v>
      </c>
      <c r="O440" s="1" t="s">
        <v>29</v>
      </c>
      <c r="P440" s="1" t="s">
        <v>30</v>
      </c>
      <c r="Q440" s="1" t="s">
        <v>31</v>
      </c>
      <c r="R440" s="1" t="s">
        <v>2144</v>
      </c>
      <c r="S440" s="1" t="s">
        <v>33</v>
      </c>
      <c r="T440" s="1" t="s">
        <v>2145</v>
      </c>
      <c r="U440" s="1" t="s">
        <v>35</v>
      </c>
      <c r="V440" s="1" t="s">
        <v>1952</v>
      </c>
      <c r="W440" s="1" t="s">
        <v>2540</v>
      </c>
      <c r="X440" s="1" t="s">
        <v>2567</v>
      </c>
      <c r="Y440" s="3"/>
    </row>
    <row r="441" spans="1:25" hidden="1" x14ac:dyDescent="0.35">
      <c r="A441" s="1" t="s">
        <v>2146</v>
      </c>
      <c r="B441" s="1" t="s">
        <v>2072</v>
      </c>
      <c r="C441" s="1" t="s">
        <v>2073</v>
      </c>
      <c r="D441" s="1" t="s">
        <v>2074</v>
      </c>
      <c r="E441" s="1" t="s">
        <v>40</v>
      </c>
      <c r="F441" s="1" t="s">
        <v>2147</v>
      </c>
      <c r="G441" s="1" t="s">
        <v>3992</v>
      </c>
      <c r="H441" s="1" t="s">
        <v>2148</v>
      </c>
      <c r="I441" s="1" t="s">
        <v>23</v>
      </c>
      <c r="J441" s="1" t="s">
        <v>2149</v>
      </c>
      <c r="K441" s="4" t="s">
        <v>2068</v>
      </c>
      <c r="L441" s="4" t="s">
        <v>2069</v>
      </c>
      <c r="M441" s="4" t="s">
        <v>159</v>
      </c>
      <c r="N441" s="1" t="s">
        <v>28</v>
      </c>
      <c r="O441" s="1" t="s">
        <v>29</v>
      </c>
      <c r="P441" s="1" t="s">
        <v>30</v>
      </c>
      <c r="Q441" s="1" t="s">
        <v>31</v>
      </c>
      <c r="R441" s="1" t="s">
        <v>2150</v>
      </c>
      <c r="S441" s="1" t="s">
        <v>33</v>
      </c>
      <c r="T441" s="1" t="s">
        <v>2151</v>
      </c>
      <c r="U441" s="1" t="s">
        <v>35</v>
      </c>
      <c r="V441" s="1" t="s">
        <v>1952</v>
      </c>
      <c r="W441" s="1" t="s">
        <v>2540</v>
      </c>
      <c r="X441" s="1" t="s">
        <v>2669</v>
      </c>
      <c r="Y441" s="3"/>
    </row>
    <row r="442" spans="1:25" hidden="1" x14ac:dyDescent="0.35">
      <c r="A442" s="1" t="s">
        <v>2152</v>
      </c>
      <c r="B442" s="1" t="s">
        <v>2072</v>
      </c>
      <c r="C442" s="1" t="s">
        <v>2073</v>
      </c>
      <c r="D442" s="1" t="s">
        <v>2074</v>
      </c>
      <c r="E442" s="1" t="s">
        <v>40</v>
      </c>
      <c r="F442" s="1" t="s">
        <v>2153</v>
      </c>
      <c r="G442" s="1" t="s">
        <v>3992</v>
      </c>
      <c r="H442" s="1" t="s">
        <v>2154</v>
      </c>
      <c r="I442" s="1" t="s">
        <v>23</v>
      </c>
      <c r="J442" s="1" t="s">
        <v>255</v>
      </c>
      <c r="K442" s="4" t="s">
        <v>2068</v>
      </c>
      <c r="L442" s="4" t="s">
        <v>2069</v>
      </c>
      <c r="M442" s="4" t="s">
        <v>159</v>
      </c>
      <c r="N442" s="1" t="s">
        <v>28</v>
      </c>
      <c r="O442" s="1" t="s">
        <v>29</v>
      </c>
      <c r="P442" s="1" t="s">
        <v>30</v>
      </c>
      <c r="Q442" s="1" t="s">
        <v>31</v>
      </c>
      <c r="R442" s="1" t="s">
        <v>2155</v>
      </c>
      <c r="S442" s="1" t="s">
        <v>33</v>
      </c>
      <c r="T442" s="1" t="s">
        <v>2156</v>
      </c>
      <c r="U442" s="1" t="s">
        <v>35</v>
      </c>
      <c r="V442" s="1" t="s">
        <v>1952</v>
      </c>
      <c r="W442" s="1" t="s">
        <v>2540</v>
      </c>
      <c r="X442" s="1" t="s">
        <v>2541</v>
      </c>
      <c r="Y442" s="3"/>
    </row>
    <row r="443" spans="1:25" hidden="1" x14ac:dyDescent="0.35">
      <c r="A443" s="1" t="s">
        <v>2157</v>
      </c>
      <c r="B443" s="1" t="s">
        <v>2072</v>
      </c>
      <c r="C443" s="1" t="s">
        <v>2089</v>
      </c>
      <c r="D443" s="1" t="s">
        <v>2090</v>
      </c>
      <c r="E443" s="1" t="s">
        <v>40</v>
      </c>
      <c r="F443" s="1" t="s">
        <v>2158</v>
      </c>
      <c r="G443" s="1" t="s">
        <v>3992</v>
      </c>
      <c r="H443" s="1" t="s">
        <v>2159</v>
      </c>
      <c r="I443" s="1" t="s">
        <v>23</v>
      </c>
      <c r="J443" s="1" t="s">
        <v>2160</v>
      </c>
      <c r="K443" s="4" t="s">
        <v>2068</v>
      </c>
      <c r="L443" s="4" t="s">
        <v>2069</v>
      </c>
      <c r="M443" s="4" t="s">
        <v>2114</v>
      </c>
      <c r="N443" s="1" t="s">
        <v>28</v>
      </c>
      <c r="O443" s="1" t="s">
        <v>29</v>
      </c>
      <c r="P443" s="1" t="s">
        <v>30</v>
      </c>
      <c r="Q443" s="1" t="s">
        <v>2161</v>
      </c>
      <c r="R443" s="1" t="s">
        <v>2162</v>
      </c>
      <c r="S443" s="1" t="s">
        <v>33</v>
      </c>
      <c r="T443" s="1" t="s">
        <v>2163</v>
      </c>
      <c r="U443" s="1" t="s">
        <v>35</v>
      </c>
      <c r="V443" s="1" t="s">
        <v>1952</v>
      </c>
      <c r="W443" s="1" t="s">
        <v>2540</v>
      </c>
      <c r="X443" s="1" t="s">
        <v>2669</v>
      </c>
      <c r="Y443" s="3"/>
    </row>
    <row r="444" spans="1:25" hidden="1" x14ac:dyDescent="0.35">
      <c r="A444" s="1" t="s">
        <v>2164</v>
      </c>
      <c r="B444" s="1" t="s">
        <v>2072</v>
      </c>
      <c r="C444" s="1" t="s">
        <v>2089</v>
      </c>
      <c r="D444" s="1" t="s">
        <v>2090</v>
      </c>
      <c r="E444" s="1" t="s">
        <v>40</v>
      </c>
      <c r="F444" s="1" t="s">
        <v>2165</v>
      </c>
      <c r="G444" s="1" t="s">
        <v>3992</v>
      </c>
      <c r="H444" s="1" t="s">
        <v>2166</v>
      </c>
      <c r="I444" s="1" t="s">
        <v>23</v>
      </c>
      <c r="J444" s="1" t="s">
        <v>2167</v>
      </c>
      <c r="K444" s="4" t="s">
        <v>2068</v>
      </c>
      <c r="L444" s="4" t="s">
        <v>2069</v>
      </c>
      <c r="M444" s="4" t="s">
        <v>2114</v>
      </c>
      <c r="N444" s="1" t="s">
        <v>28</v>
      </c>
      <c r="O444" s="1" t="s">
        <v>29</v>
      </c>
      <c r="P444" s="1" t="s">
        <v>30</v>
      </c>
      <c r="Q444" s="1" t="s">
        <v>2161</v>
      </c>
      <c r="R444" s="1" t="s">
        <v>2161</v>
      </c>
      <c r="S444" s="1" t="s">
        <v>33</v>
      </c>
      <c r="T444" s="1" t="s">
        <v>2168</v>
      </c>
      <c r="U444" s="1" t="s">
        <v>35</v>
      </c>
      <c r="V444" s="1" t="s">
        <v>1952</v>
      </c>
      <c r="W444" s="1" t="s">
        <v>2540</v>
      </c>
      <c r="X444" s="1" t="s">
        <v>2669</v>
      </c>
      <c r="Y444" s="3"/>
    </row>
    <row r="445" spans="1:25" hidden="1" x14ac:dyDescent="0.35">
      <c r="A445" s="1" t="s">
        <v>2169</v>
      </c>
      <c r="B445" s="1" t="s">
        <v>2072</v>
      </c>
      <c r="C445" s="1" t="s">
        <v>2089</v>
      </c>
      <c r="D445" s="1" t="s">
        <v>2090</v>
      </c>
      <c r="E445" s="1" t="s">
        <v>40</v>
      </c>
      <c r="F445" s="1" t="s">
        <v>2170</v>
      </c>
      <c r="G445" s="1" t="s">
        <v>3992</v>
      </c>
      <c r="H445" s="1" t="s">
        <v>2171</v>
      </c>
      <c r="I445" s="1" t="s">
        <v>23</v>
      </c>
      <c r="J445" s="1" t="s">
        <v>2172</v>
      </c>
      <c r="K445" s="4" t="s">
        <v>2068</v>
      </c>
      <c r="L445" s="4" t="s">
        <v>2069</v>
      </c>
      <c r="M445" s="4" t="s">
        <v>2114</v>
      </c>
      <c r="N445" s="1" t="s">
        <v>28</v>
      </c>
      <c r="O445" s="1" t="s">
        <v>29</v>
      </c>
      <c r="P445" s="1" t="s">
        <v>30</v>
      </c>
      <c r="Q445" s="1" t="s">
        <v>31</v>
      </c>
      <c r="R445" s="1" t="s">
        <v>2173</v>
      </c>
      <c r="S445" s="1" t="s">
        <v>33</v>
      </c>
      <c r="T445" s="1" t="s">
        <v>2174</v>
      </c>
      <c r="U445" s="1" t="s">
        <v>35</v>
      </c>
      <c r="V445" s="1" t="s">
        <v>1952</v>
      </c>
      <c r="W445" s="1" t="s">
        <v>2540</v>
      </c>
      <c r="X445" s="1" t="s">
        <v>2567</v>
      </c>
      <c r="Y445" s="3"/>
    </row>
    <row r="446" spans="1:25" hidden="1" x14ac:dyDescent="0.35">
      <c r="A446" s="1" t="s">
        <v>2175</v>
      </c>
      <c r="B446" s="1" t="s">
        <v>2072</v>
      </c>
      <c r="C446" s="1" t="s">
        <v>2089</v>
      </c>
      <c r="D446" s="1" t="s">
        <v>2090</v>
      </c>
      <c r="E446" s="1" t="s">
        <v>40</v>
      </c>
      <c r="F446" s="1" t="s">
        <v>2176</v>
      </c>
      <c r="G446" s="1" t="s">
        <v>3992</v>
      </c>
      <c r="H446" s="1" t="s">
        <v>2177</v>
      </c>
      <c r="I446" s="1" t="s">
        <v>23</v>
      </c>
      <c r="J446" s="1" t="s">
        <v>1546</v>
      </c>
      <c r="K446" s="4" t="s">
        <v>2068</v>
      </c>
      <c r="L446" s="4" t="s">
        <v>2069</v>
      </c>
      <c r="M446" s="4" t="s">
        <v>2114</v>
      </c>
      <c r="N446" s="1" t="s">
        <v>28</v>
      </c>
      <c r="O446" s="1" t="s">
        <v>29</v>
      </c>
      <c r="P446" s="1" t="s">
        <v>30</v>
      </c>
      <c r="Q446" s="1" t="s">
        <v>180</v>
      </c>
      <c r="R446" s="1" t="s">
        <v>2178</v>
      </c>
      <c r="S446" s="1" t="s">
        <v>33</v>
      </c>
      <c r="T446" s="1" t="s">
        <v>2179</v>
      </c>
      <c r="U446" s="1" t="s">
        <v>35</v>
      </c>
      <c r="V446" s="1" t="s">
        <v>1952</v>
      </c>
      <c r="W446" s="1" t="s">
        <v>2540</v>
      </c>
      <c r="X446" s="1" t="s">
        <v>2669</v>
      </c>
      <c r="Y446" s="3"/>
    </row>
    <row r="447" spans="1:25" hidden="1" x14ac:dyDescent="0.35">
      <c r="A447" s="1" t="s">
        <v>2180</v>
      </c>
      <c r="B447" s="1" t="s">
        <v>2072</v>
      </c>
      <c r="C447" s="1" t="s">
        <v>2089</v>
      </c>
      <c r="D447" s="1" t="s">
        <v>2090</v>
      </c>
      <c r="E447" s="1" t="s">
        <v>40</v>
      </c>
      <c r="F447" s="1" t="s">
        <v>2181</v>
      </c>
      <c r="G447" s="1" t="s">
        <v>3992</v>
      </c>
      <c r="H447" s="1" t="s">
        <v>2182</v>
      </c>
      <c r="I447" s="1" t="s">
        <v>23</v>
      </c>
      <c r="J447" s="1" t="s">
        <v>2183</v>
      </c>
      <c r="K447" s="4" t="s">
        <v>2068</v>
      </c>
      <c r="L447" s="4" t="s">
        <v>2069</v>
      </c>
      <c r="M447" s="4" t="s">
        <v>2114</v>
      </c>
      <c r="N447" s="1" t="s">
        <v>28</v>
      </c>
      <c r="O447" s="1" t="s">
        <v>29</v>
      </c>
      <c r="P447" s="1" t="s">
        <v>30</v>
      </c>
      <c r="Q447" s="1" t="s">
        <v>180</v>
      </c>
      <c r="R447" s="1" t="s">
        <v>2184</v>
      </c>
      <c r="S447" s="1" t="s">
        <v>33</v>
      </c>
      <c r="T447" s="1" t="s">
        <v>2185</v>
      </c>
      <c r="U447" s="1" t="s">
        <v>35</v>
      </c>
      <c r="V447" s="1" t="s">
        <v>1952</v>
      </c>
      <c r="W447" s="1" t="s">
        <v>2540</v>
      </c>
      <c r="X447" s="1" t="s">
        <v>2669</v>
      </c>
      <c r="Y447" s="3"/>
    </row>
    <row r="448" spans="1:25" hidden="1" x14ac:dyDescent="0.35">
      <c r="A448" s="1" t="s">
        <v>2186</v>
      </c>
      <c r="B448" s="1" t="s">
        <v>2072</v>
      </c>
      <c r="C448" s="1" t="s">
        <v>2192</v>
      </c>
      <c r="D448" s="1" t="s">
        <v>2193</v>
      </c>
      <c r="E448" s="1" t="s">
        <v>40</v>
      </c>
      <c r="F448" s="1" t="s">
        <v>2187</v>
      </c>
      <c r="G448" s="1" t="s">
        <v>3992</v>
      </c>
      <c r="H448" s="1" t="s">
        <v>2188</v>
      </c>
      <c r="I448" s="1" t="s">
        <v>23</v>
      </c>
      <c r="J448" s="1" t="s">
        <v>2189</v>
      </c>
      <c r="K448" s="4" t="s">
        <v>2068</v>
      </c>
      <c r="L448" s="4" t="s">
        <v>2069</v>
      </c>
      <c r="M448" s="4" t="s">
        <v>2114</v>
      </c>
      <c r="N448" s="1" t="s">
        <v>28</v>
      </c>
      <c r="O448" s="1" t="s">
        <v>29</v>
      </c>
      <c r="P448" s="1" t="s">
        <v>30</v>
      </c>
      <c r="Q448" s="1" t="s">
        <v>31</v>
      </c>
      <c r="R448" s="1" t="s">
        <v>2190</v>
      </c>
      <c r="S448" s="1" t="s">
        <v>33</v>
      </c>
      <c r="T448" s="1" t="s">
        <v>2191</v>
      </c>
      <c r="U448" s="1" t="s">
        <v>35</v>
      </c>
      <c r="V448" s="1" t="s">
        <v>1952</v>
      </c>
      <c r="W448" s="1" t="s">
        <v>2540</v>
      </c>
      <c r="X448" s="1" t="s">
        <v>2567</v>
      </c>
      <c r="Y448" s="3"/>
    </row>
    <row r="449" spans="1:26" hidden="1" x14ac:dyDescent="0.35">
      <c r="A449" s="1" t="s">
        <v>2194</v>
      </c>
      <c r="B449" s="1" t="s">
        <v>2072</v>
      </c>
      <c r="C449" s="1" t="s">
        <v>2201</v>
      </c>
      <c r="D449" s="1" t="s">
        <v>2202</v>
      </c>
      <c r="E449" s="1" t="s">
        <v>40</v>
      </c>
      <c r="F449" s="1" t="s">
        <v>2195</v>
      </c>
      <c r="G449" s="1" t="s">
        <v>3992</v>
      </c>
      <c r="H449" s="1" t="s">
        <v>2196</v>
      </c>
      <c r="I449" s="1" t="s">
        <v>23</v>
      </c>
      <c r="J449" s="1" t="s">
        <v>2197</v>
      </c>
      <c r="K449" s="4" t="s">
        <v>2068</v>
      </c>
      <c r="L449" s="4" t="s">
        <v>2069</v>
      </c>
      <c r="M449" s="4" t="s">
        <v>2198</v>
      </c>
      <c r="N449" s="1" t="s">
        <v>28</v>
      </c>
      <c r="O449" s="1" t="s">
        <v>29</v>
      </c>
      <c r="P449" s="1" t="s">
        <v>30</v>
      </c>
      <c r="Q449" s="1" t="s">
        <v>31</v>
      </c>
      <c r="R449" s="1" t="s">
        <v>2199</v>
      </c>
      <c r="S449" s="1" t="s">
        <v>33</v>
      </c>
      <c r="T449" s="1" t="s">
        <v>2200</v>
      </c>
      <c r="U449" s="1" t="s">
        <v>35</v>
      </c>
      <c r="V449" s="1" t="s">
        <v>1952</v>
      </c>
      <c r="W449" s="1" t="s">
        <v>2540</v>
      </c>
      <c r="X449" s="1" t="s">
        <v>2556</v>
      </c>
      <c r="Y449" s="3"/>
    </row>
    <row r="450" spans="1:26" hidden="1" x14ac:dyDescent="0.35">
      <c r="A450" s="1" t="s">
        <v>2203</v>
      </c>
      <c r="B450" s="1" t="s">
        <v>2072</v>
      </c>
      <c r="C450" s="1" t="s">
        <v>2201</v>
      </c>
      <c r="D450" s="1" t="s">
        <v>2202</v>
      </c>
      <c r="E450" s="1" t="s">
        <v>40</v>
      </c>
      <c r="F450" s="1" t="s">
        <v>2204</v>
      </c>
      <c r="G450" s="1" t="s">
        <v>3992</v>
      </c>
      <c r="H450" s="1" t="s">
        <v>2205</v>
      </c>
      <c r="I450" s="1" t="s">
        <v>23</v>
      </c>
      <c r="J450" s="1" t="s">
        <v>2197</v>
      </c>
      <c r="K450" s="4" t="s">
        <v>2068</v>
      </c>
      <c r="L450" s="4" t="s">
        <v>2069</v>
      </c>
      <c r="M450" s="4" t="s">
        <v>159</v>
      </c>
      <c r="N450" s="1" t="s">
        <v>28</v>
      </c>
      <c r="O450" s="1" t="s">
        <v>29</v>
      </c>
      <c r="P450" s="1" t="s">
        <v>30</v>
      </c>
      <c r="Q450" s="1" t="s">
        <v>31</v>
      </c>
      <c r="R450" s="1" t="s">
        <v>2206</v>
      </c>
      <c r="S450" s="1" t="s">
        <v>33</v>
      </c>
      <c r="T450" s="1" t="s">
        <v>2207</v>
      </c>
      <c r="U450" s="1" t="s">
        <v>35</v>
      </c>
      <c r="V450" s="1" t="s">
        <v>1952</v>
      </c>
      <c r="W450" s="1" t="s">
        <v>2540</v>
      </c>
      <c r="X450" s="1" t="s">
        <v>2556</v>
      </c>
      <c r="Y450" s="3"/>
    </row>
    <row r="451" spans="1:26" hidden="1" x14ac:dyDescent="0.35">
      <c r="A451" s="1" t="s">
        <v>2208</v>
      </c>
      <c r="B451" s="1" t="s">
        <v>2072</v>
      </c>
      <c r="C451" s="1" t="s">
        <v>2201</v>
      </c>
      <c r="D451" s="1" t="s">
        <v>2202</v>
      </c>
      <c r="E451" s="1" t="s">
        <v>40</v>
      </c>
      <c r="F451" s="1" t="s">
        <v>2209</v>
      </c>
      <c r="G451" s="1" t="s">
        <v>3992</v>
      </c>
      <c r="H451" s="1" t="s">
        <v>2210</v>
      </c>
      <c r="I451" s="1" t="s">
        <v>23</v>
      </c>
      <c r="J451" s="1" t="s">
        <v>2211</v>
      </c>
      <c r="K451" s="4" t="s">
        <v>2068</v>
      </c>
      <c r="L451" s="4" t="s">
        <v>2069</v>
      </c>
      <c r="M451" s="4" t="s">
        <v>159</v>
      </c>
      <c r="N451" s="1" t="s">
        <v>28</v>
      </c>
      <c r="O451" s="1" t="s">
        <v>29</v>
      </c>
      <c r="P451" s="1" t="s">
        <v>30</v>
      </c>
      <c r="Q451" s="1" t="s">
        <v>31</v>
      </c>
      <c r="R451" s="1" t="s">
        <v>2210</v>
      </c>
      <c r="S451" s="1" t="s">
        <v>33</v>
      </c>
      <c r="T451" s="1" t="s">
        <v>2212</v>
      </c>
      <c r="U451" s="1" t="s">
        <v>35</v>
      </c>
      <c r="V451" s="1" t="s">
        <v>1952</v>
      </c>
      <c r="W451" s="1" t="s">
        <v>2540</v>
      </c>
      <c r="X451" s="1" t="s">
        <v>2669</v>
      </c>
      <c r="Y451" s="3"/>
    </row>
    <row r="452" spans="1:26" hidden="1" x14ac:dyDescent="0.35">
      <c r="A452" s="1" t="s">
        <v>2213</v>
      </c>
      <c r="B452" s="1" t="s">
        <v>2072</v>
      </c>
      <c r="C452" s="1" t="s">
        <v>2098</v>
      </c>
      <c r="D452" s="1" t="s">
        <v>2099</v>
      </c>
      <c r="E452" s="1" t="s">
        <v>40</v>
      </c>
      <c r="F452" s="1" t="s">
        <v>2214</v>
      </c>
      <c r="G452" s="1" t="s">
        <v>3992</v>
      </c>
      <c r="H452" s="1" t="s">
        <v>2215</v>
      </c>
      <c r="I452" s="1" t="s">
        <v>23</v>
      </c>
      <c r="J452" s="1" t="s">
        <v>2216</v>
      </c>
      <c r="K452" s="4" t="s">
        <v>2068</v>
      </c>
      <c r="L452" s="4" t="s">
        <v>2069</v>
      </c>
      <c r="M452" s="4" t="s">
        <v>2114</v>
      </c>
      <c r="N452" s="1" t="s">
        <v>28</v>
      </c>
      <c r="O452" s="1" t="s">
        <v>29</v>
      </c>
      <c r="P452" s="1" t="s">
        <v>30</v>
      </c>
      <c r="Q452" s="1" t="s">
        <v>31</v>
      </c>
      <c r="R452" s="1" t="s">
        <v>2217</v>
      </c>
      <c r="S452" s="1" t="s">
        <v>33</v>
      </c>
      <c r="T452" s="1" t="s">
        <v>2218</v>
      </c>
      <c r="U452" s="1" t="s">
        <v>35</v>
      </c>
      <c r="V452" s="1" t="s">
        <v>1952</v>
      </c>
      <c r="W452" s="1" t="s">
        <v>2540</v>
      </c>
      <c r="X452" s="1" t="s">
        <v>2669</v>
      </c>
      <c r="Y452" s="3"/>
    </row>
    <row r="453" spans="1:26" hidden="1" x14ac:dyDescent="0.35">
      <c r="A453" s="1" t="s">
        <v>2219</v>
      </c>
      <c r="B453" s="1" t="s">
        <v>2072</v>
      </c>
      <c r="C453" s="1" t="s">
        <v>2098</v>
      </c>
      <c r="D453" s="1" t="s">
        <v>2099</v>
      </c>
      <c r="E453" s="1" t="s">
        <v>40</v>
      </c>
      <c r="F453" s="1" t="s">
        <v>2220</v>
      </c>
      <c r="G453" s="1" t="s">
        <v>3992</v>
      </c>
      <c r="H453" s="1" t="s">
        <v>2221</v>
      </c>
      <c r="I453" s="1" t="s">
        <v>23</v>
      </c>
      <c r="J453" s="1" t="s">
        <v>2222</v>
      </c>
      <c r="K453" s="4" t="s">
        <v>2068</v>
      </c>
      <c r="L453" s="4" t="s">
        <v>2069</v>
      </c>
      <c r="M453" s="4" t="s">
        <v>2114</v>
      </c>
      <c r="N453" s="1" t="s">
        <v>28</v>
      </c>
      <c r="O453" s="1" t="s">
        <v>29</v>
      </c>
      <c r="P453" s="1" t="s">
        <v>30</v>
      </c>
      <c r="Q453" s="1" t="s">
        <v>31</v>
      </c>
      <c r="R453" s="1" t="s">
        <v>2223</v>
      </c>
      <c r="S453" s="1" t="s">
        <v>33</v>
      </c>
      <c r="T453" s="1" t="s">
        <v>2224</v>
      </c>
      <c r="U453" s="1" t="s">
        <v>35</v>
      </c>
      <c r="V453" s="1" t="s">
        <v>1952</v>
      </c>
      <c r="W453" s="1" t="s">
        <v>2540</v>
      </c>
      <c r="X453" s="1" t="s">
        <v>2541</v>
      </c>
      <c r="Y453" s="3"/>
    </row>
    <row r="454" spans="1:26" hidden="1" x14ac:dyDescent="0.35">
      <c r="A454" s="1" t="s">
        <v>2225</v>
      </c>
      <c r="B454" s="1" t="s">
        <v>2072</v>
      </c>
      <c r="C454" s="1" t="s">
        <v>2098</v>
      </c>
      <c r="D454" s="1" t="s">
        <v>2099</v>
      </c>
      <c r="E454" s="1" t="s">
        <v>40</v>
      </c>
      <c r="F454" s="1" t="s">
        <v>2226</v>
      </c>
      <c r="G454" s="1" t="s">
        <v>3992</v>
      </c>
      <c r="H454" s="1" t="s">
        <v>2227</v>
      </c>
      <c r="I454" s="1" t="s">
        <v>23</v>
      </c>
      <c r="J454" s="1" t="s">
        <v>2228</v>
      </c>
      <c r="K454" s="4" t="s">
        <v>2068</v>
      </c>
      <c r="L454" s="4" t="s">
        <v>2069</v>
      </c>
      <c r="M454" s="4" t="s">
        <v>2114</v>
      </c>
      <c r="N454" s="1" t="s">
        <v>28</v>
      </c>
      <c r="O454" s="1" t="s">
        <v>29</v>
      </c>
      <c r="P454" s="1" t="s">
        <v>30</v>
      </c>
      <c r="Q454" s="1" t="s">
        <v>31</v>
      </c>
      <c r="R454" s="1" t="s">
        <v>2229</v>
      </c>
      <c r="S454" s="1" t="s">
        <v>33</v>
      </c>
      <c r="T454" s="1" t="s">
        <v>2230</v>
      </c>
      <c r="U454" s="1" t="s">
        <v>35</v>
      </c>
      <c r="V454" s="1" t="s">
        <v>1952</v>
      </c>
      <c r="W454" s="1" t="s">
        <v>2540</v>
      </c>
      <c r="X454" s="1" t="s">
        <v>2567</v>
      </c>
      <c r="Y454" s="3"/>
    </row>
    <row r="455" spans="1:26" hidden="1" x14ac:dyDescent="0.35">
      <c r="A455" s="1" t="s">
        <v>2231</v>
      </c>
      <c r="B455" s="1" t="s">
        <v>2072</v>
      </c>
      <c r="C455" s="1" t="s">
        <v>2237</v>
      </c>
      <c r="D455" s="1" t="s">
        <v>2238</v>
      </c>
      <c r="E455" s="1" t="s">
        <v>40</v>
      </c>
      <c r="F455" s="1" t="s">
        <v>2232</v>
      </c>
      <c r="G455" s="1" t="s">
        <v>3992</v>
      </c>
      <c r="H455" s="1" t="s">
        <v>2233</v>
      </c>
      <c r="I455" s="1" t="s">
        <v>23</v>
      </c>
      <c r="J455" s="1" t="s">
        <v>2234</v>
      </c>
      <c r="K455" s="4" t="s">
        <v>2068</v>
      </c>
      <c r="L455" s="4" t="s">
        <v>2069</v>
      </c>
      <c r="M455" s="4" t="s">
        <v>2198</v>
      </c>
      <c r="N455" s="1" t="s">
        <v>28</v>
      </c>
      <c r="O455" s="1" t="s">
        <v>29</v>
      </c>
      <c r="P455" s="1" t="s">
        <v>30</v>
      </c>
      <c r="Q455" s="1" t="s">
        <v>31</v>
      </c>
      <c r="R455" s="1" t="s">
        <v>2235</v>
      </c>
      <c r="S455" s="1" t="s">
        <v>33</v>
      </c>
      <c r="T455" s="1" t="s">
        <v>2236</v>
      </c>
      <c r="U455" s="1" t="s">
        <v>35</v>
      </c>
      <c r="V455" s="1" t="s">
        <v>1952</v>
      </c>
      <c r="W455" s="1" t="s">
        <v>2540</v>
      </c>
      <c r="X455" s="1" t="s">
        <v>2567</v>
      </c>
      <c r="Y455" s="3"/>
    </row>
    <row r="456" spans="1:26" hidden="1" x14ac:dyDescent="0.35">
      <c r="A456" s="1" t="s">
        <v>2239</v>
      </c>
      <c r="B456" s="1" t="s">
        <v>2072</v>
      </c>
      <c r="C456" s="1" t="s">
        <v>2100</v>
      </c>
      <c r="D456" s="1" t="s">
        <v>2101</v>
      </c>
      <c r="E456" s="1" t="s">
        <v>40</v>
      </c>
      <c r="F456" s="1" t="s">
        <v>2240</v>
      </c>
      <c r="G456" s="1" t="s">
        <v>3992</v>
      </c>
      <c r="H456" s="1" t="s">
        <v>2241</v>
      </c>
      <c r="I456" s="1" t="s">
        <v>23</v>
      </c>
      <c r="J456" s="1" t="s">
        <v>2242</v>
      </c>
      <c r="K456" s="4" t="s">
        <v>2068</v>
      </c>
      <c r="L456" s="4" t="s">
        <v>2069</v>
      </c>
      <c r="M456" s="4" t="s">
        <v>2114</v>
      </c>
      <c r="N456" s="1" t="s">
        <v>28</v>
      </c>
      <c r="O456" s="1" t="s">
        <v>29</v>
      </c>
      <c r="P456" s="1" t="s">
        <v>30</v>
      </c>
      <c r="Q456" s="1" t="s">
        <v>2161</v>
      </c>
      <c r="R456" s="1" t="s">
        <v>2161</v>
      </c>
      <c r="S456" s="1" t="s">
        <v>33</v>
      </c>
      <c r="T456" s="1" t="s">
        <v>2243</v>
      </c>
      <c r="U456" s="1" t="s">
        <v>35</v>
      </c>
      <c r="V456" s="1" t="s">
        <v>1952</v>
      </c>
      <c r="W456" s="1" t="s">
        <v>2540</v>
      </c>
      <c r="X456" s="1" t="s">
        <v>2669</v>
      </c>
      <c r="Y456" s="3"/>
    </row>
    <row r="457" spans="1:26" hidden="1" x14ac:dyDescent="0.35">
      <c r="A457" s="1" t="s">
        <v>2244</v>
      </c>
      <c r="B457" s="1" t="s">
        <v>2072</v>
      </c>
      <c r="C457" s="1" t="s">
        <v>2102</v>
      </c>
      <c r="D457" s="1" t="s">
        <v>2103</v>
      </c>
      <c r="E457" s="1" t="s">
        <v>40</v>
      </c>
      <c r="F457" s="1" t="s">
        <v>2245</v>
      </c>
      <c r="G457" s="1" t="s">
        <v>3992</v>
      </c>
      <c r="H457" s="1" t="s">
        <v>2246</v>
      </c>
      <c r="I457" s="1" t="s">
        <v>23</v>
      </c>
      <c r="J457" s="1" t="s">
        <v>2247</v>
      </c>
      <c r="K457" s="4" t="s">
        <v>2068</v>
      </c>
      <c r="L457" s="4" t="s">
        <v>2069</v>
      </c>
      <c r="M457" s="4" t="s">
        <v>2114</v>
      </c>
      <c r="N457" s="1" t="s">
        <v>28</v>
      </c>
      <c r="O457" s="1" t="s">
        <v>29</v>
      </c>
      <c r="P457" s="1" t="s">
        <v>30</v>
      </c>
      <c r="Q457" s="1" t="s">
        <v>2161</v>
      </c>
      <c r="R457" s="1" t="s">
        <v>2161</v>
      </c>
      <c r="S457" s="1" t="s">
        <v>33</v>
      </c>
      <c r="T457" s="1" t="s">
        <v>2243</v>
      </c>
      <c r="U457" s="1" t="s">
        <v>35</v>
      </c>
      <c r="V457" s="1" t="s">
        <v>1952</v>
      </c>
      <c r="W457" s="1" t="s">
        <v>2540</v>
      </c>
      <c r="X457" s="1" t="s">
        <v>2669</v>
      </c>
      <c r="Y457" s="3"/>
    </row>
    <row r="458" spans="1:26" hidden="1" x14ac:dyDescent="0.35">
      <c r="A458" s="1" t="s">
        <v>2248</v>
      </c>
      <c r="B458" s="1" t="s">
        <v>2072</v>
      </c>
      <c r="C458" s="1" t="s">
        <v>2102</v>
      </c>
      <c r="D458" s="1" t="s">
        <v>2103</v>
      </c>
      <c r="E458" s="1" t="s">
        <v>40</v>
      </c>
      <c r="F458" s="1" t="s">
        <v>2249</v>
      </c>
      <c r="G458" s="1" t="s">
        <v>3992</v>
      </c>
      <c r="H458" s="1" t="s">
        <v>2250</v>
      </c>
      <c r="I458" s="1" t="s">
        <v>23</v>
      </c>
      <c r="J458" s="1" t="s">
        <v>2251</v>
      </c>
      <c r="K458" s="4" t="s">
        <v>2068</v>
      </c>
      <c r="L458" s="4" t="s">
        <v>2069</v>
      </c>
      <c r="M458" s="4" t="s">
        <v>2114</v>
      </c>
      <c r="N458" s="1" t="s">
        <v>28</v>
      </c>
      <c r="O458" s="1" t="s">
        <v>29</v>
      </c>
      <c r="P458" s="1" t="s">
        <v>30</v>
      </c>
      <c r="Q458" s="1" t="s">
        <v>2161</v>
      </c>
      <c r="R458" s="1" t="s">
        <v>2161</v>
      </c>
      <c r="S458" s="1" t="s">
        <v>33</v>
      </c>
      <c r="T458" s="1" t="s">
        <v>2252</v>
      </c>
      <c r="U458" s="1" t="s">
        <v>35</v>
      </c>
      <c r="V458" s="1" t="s">
        <v>1952</v>
      </c>
      <c r="W458" s="1" t="s">
        <v>2540</v>
      </c>
      <c r="X458" s="1" t="s">
        <v>2669</v>
      </c>
      <c r="Y458" s="3"/>
    </row>
    <row r="459" spans="1:26" hidden="1" x14ac:dyDescent="0.35">
      <c r="A459" s="1" t="s">
        <v>2253</v>
      </c>
      <c r="B459" s="1" t="s">
        <v>2072</v>
      </c>
      <c r="C459" s="1" t="s">
        <v>2102</v>
      </c>
      <c r="D459" s="1" t="s">
        <v>2103</v>
      </c>
      <c r="E459" s="1" t="s">
        <v>40</v>
      </c>
      <c r="F459" s="1" t="s">
        <v>2254</v>
      </c>
      <c r="G459" s="1" t="s">
        <v>3992</v>
      </c>
      <c r="H459" s="1" t="s">
        <v>2255</v>
      </c>
      <c r="I459" s="1" t="s">
        <v>23</v>
      </c>
      <c r="J459" s="1" t="s">
        <v>2256</v>
      </c>
      <c r="K459" s="4" t="s">
        <v>2068</v>
      </c>
      <c r="L459" s="4" t="s">
        <v>2069</v>
      </c>
      <c r="M459" s="4" t="s">
        <v>2114</v>
      </c>
      <c r="N459" s="1" t="s">
        <v>28</v>
      </c>
      <c r="O459" s="1" t="s">
        <v>29</v>
      </c>
      <c r="P459" s="1" t="s">
        <v>30</v>
      </c>
      <c r="Q459" s="1" t="s">
        <v>31</v>
      </c>
      <c r="R459" s="1" t="s">
        <v>2257</v>
      </c>
      <c r="S459" s="1" t="s">
        <v>33</v>
      </c>
      <c r="T459" s="1" t="s">
        <v>2258</v>
      </c>
      <c r="U459" s="1" t="s">
        <v>35</v>
      </c>
      <c r="V459" s="1" t="s">
        <v>1952</v>
      </c>
      <c r="W459" s="1" t="s">
        <v>2540</v>
      </c>
      <c r="X459" s="1" t="s">
        <v>2541</v>
      </c>
      <c r="Y459" s="3"/>
    </row>
    <row r="460" spans="1:26" hidden="1" x14ac:dyDescent="0.35">
      <c r="A460" s="1" t="s">
        <v>2259</v>
      </c>
      <c r="B460" s="1" t="s">
        <v>2265</v>
      </c>
      <c r="C460" s="1" t="s">
        <v>2266</v>
      </c>
      <c r="D460" s="1" t="s">
        <v>2267</v>
      </c>
      <c r="E460" s="1" t="s">
        <v>40</v>
      </c>
      <c r="F460" s="1" t="s">
        <v>2260</v>
      </c>
      <c r="G460" s="1" t="s">
        <v>3990</v>
      </c>
      <c r="H460" s="1" t="s">
        <v>2261</v>
      </c>
      <c r="I460" s="1" t="s">
        <v>23</v>
      </c>
      <c r="J460" s="1" t="s">
        <v>2262</v>
      </c>
      <c r="K460" s="4" t="s">
        <v>1910</v>
      </c>
      <c r="L460" s="4" t="s">
        <v>26</v>
      </c>
      <c r="M460" s="4" t="s">
        <v>1884</v>
      </c>
      <c r="N460" s="1" t="s">
        <v>28</v>
      </c>
      <c r="O460" s="1" t="s">
        <v>29</v>
      </c>
      <c r="P460" s="1" t="s">
        <v>30</v>
      </c>
      <c r="Q460" s="1" t="s">
        <v>31</v>
      </c>
      <c r="R460" s="1" t="s">
        <v>2263</v>
      </c>
      <c r="S460" s="1" t="s">
        <v>33</v>
      </c>
      <c r="T460" s="1" t="s">
        <v>2264</v>
      </c>
      <c r="U460" s="1" t="s">
        <v>35</v>
      </c>
      <c r="V460" s="1" t="s">
        <v>457</v>
      </c>
      <c r="W460" s="1" t="s">
        <v>2540</v>
      </c>
      <c r="X460" s="1" t="s">
        <v>2669</v>
      </c>
      <c r="Y460" s="3" t="s">
        <v>3897</v>
      </c>
    </row>
    <row r="461" spans="1:26" hidden="1" x14ac:dyDescent="0.35">
      <c r="A461" s="1" t="s">
        <v>2268</v>
      </c>
      <c r="B461" s="1" t="s">
        <v>2265</v>
      </c>
      <c r="C461" s="1" t="s">
        <v>2276</v>
      </c>
      <c r="D461" s="1" t="s">
        <v>2277</v>
      </c>
      <c r="E461" s="1" t="s">
        <v>40</v>
      </c>
      <c r="F461" s="1" t="s">
        <v>2269</v>
      </c>
      <c r="G461" s="1" t="s">
        <v>3990</v>
      </c>
      <c r="H461" s="1" t="s">
        <v>2270</v>
      </c>
      <c r="I461" s="1" t="s">
        <v>23</v>
      </c>
      <c r="J461" s="1" t="s">
        <v>2271</v>
      </c>
      <c r="K461" s="4" t="s">
        <v>2272</v>
      </c>
      <c r="L461" s="4" t="s">
        <v>26</v>
      </c>
      <c r="M461" s="4" t="s">
        <v>2273</v>
      </c>
      <c r="N461" s="1" t="s">
        <v>28</v>
      </c>
      <c r="O461" s="1" t="s">
        <v>29</v>
      </c>
      <c r="P461" s="1" t="s">
        <v>30</v>
      </c>
      <c r="Q461" s="1" t="s">
        <v>211</v>
      </c>
      <c r="R461" s="1" t="s">
        <v>2274</v>
      </c>
      <c r="S461" s="1" t="s">
        <v>33</v>
      </c>
      <c r="T461" s="1" t="s">
        <v>2275</v>
      </c>
      <c r="U461" s="1" t="s">
        <v>35</v>
      </c>
      <c r="V461" s="1" t="s">
        <v>457</v>
      </c>
      <c r="W461" s="1" t="s">
        <v>2540</v>
      </c>
      <c r="X461" s="1" t="s">
        <v>2567</v>
      </c>
      <c r="Y461" s="3"/>
      <c r="Z461" s="1" t="s">
        <v>4636</v>
      </c>
    </row>
    <row r="462" spans="1:26" ht="29" hidden="1" x14ac:dyDescent="0.35">
      <c r="A462" s="1" t="s">
        <v>2278</v>
      </c>
      <c r="B462" s="1" t="s">
        <v>2265</v>
      </c>
      <c r="C462" t="s">
        <v>3940</v>
      </c>
      <c r="D462" t="s">
        <v>3941</v>
      </c>
      <c r="E462" s="1" t="s">
        <v>40</v>
      </c>
      <c r="F462" s="1" t="s">
        <v>2279</v>
      </c>
      <c r="G462" s="1" t="s">
        <v>3990</v>
      </c>
      <c r="H462" s="1" t="s">
        <v>2280</v>
      </c>
      <c r="I462" s="1" t="s">
        <v>23</v>
      </c>
      <c r="J462" s="1" t="s">
        <v>2281</v>
      </c>
      <c r="K462" s="4" t="s">
        <v>1910</v>
      </c>
      <c r="L462" s="4" t="s">
        <v>26</v>
      </c>
      <c r="M462" s="4" t="s">
        <v>1884</v>
      </c>
      <c r="N462" s="1" t="s">
        <v>28</v>
      </c>
      <c r="O462" s="1" t="s">
        <v>29</v>
      </c>
      <c r="P462" s="1" t="s">
        <v>30</v>
      </c>
      <c r="Q462" s="1" t="s">
        <v>31</v>
      </c>
      <c r="R462" s="1" t="s">
        <v>2263</v>
      </c>
      <c r="S462" s="1" t="s">
        <v>33</v>
      </c>
      <c r="T462" s="1" t="s">
        <v>2282</v>
      </c>
      <c r="U462" s="1" t="s">
        <v>35</v>
      </c>
      <c r="V462" s="1" t="s">
        <v>457</v>
      </c>
      <c r="W462" s="1" t="s">
        <v>2540</v>
      </c>
      <c r="X462" s="1" t="s">
        <v>2567</v>
      </c>
      <c r="Y462" s="3" t="s">
        <v>3897</v>
      </c>
      <c r="Z462" s="1" t="s">
        <v>4636</v>
      </c>
    </row>
    <row r="463" spans="1:26" hidden="1" x14ac:dyDescent="0.35">
      <c r="A463" s="1" t="s">
        <v>2287</v>
      </c>
      <c r="B463" s="1" t="s">
        <v>2265</v>
      </c>
      <c r="C463" s="1" t="s">
        <v>2283</v>
      </c>
      <c r="D463" s="1" t="s">
        <v>2284</v>
      </c>
      <c r="E463" s="1" t="s">
        <v>40</v>
      </c>
      <c r="F463" s="1" t="s">
        <v>2288</v>
      </c>
      <c r="G463" s="1" t="s">
        <v>3990</v>
      </c>
      <c r="H463" s="1" t="s">
        <v>2289</v>
      </c>
      <c r="I463" s="1" t="s">
        <v>23</v>
      </c>
      <c r="J463" s="1" t="s">
        <v>2290</v>
      </c>
      <c r="K463" s="4" t="s">
        <v>1910</v>
      </c>
      <c r="L463" s="4" t="s">
        <v>26</v>
      </c>
      <c r="M463" s="4" t="s">
        <v>1884</v>
      </c>
      <c r="N463" s="1" t="s">
        <v>28</v>
      </c>
      <c r="O463" s="1" t="s">
        <v>29</v>
      </c>
      <c r="P463" s="1" t="s">
        <v>30</v>
      </c>
      <c r="Q463" s="1" t="s">
        <v>31</v>
      </c>
      <c r="R463" s="1" t="s">
        <v>2263</v>
      </c>
      <c r="S463" s="1" t="s">
        <v>33</v>
      </c>
      <c r="T463" s="1" t="s">
        <v>2291</v>
      </c>
      <c r="U463" s="1" t="s">
        <v>35</v>
      </c>
      <c r="V463" s="1" t="s">
        <v>457</v>
      </c>
      <c r="W463" s="1" t="s">
        <v>2540</v>
      </c>
      <c r="X463" s="1" t="s">
        <v>2567</v>
      </c>
      <c r="Y463" s="3" t="s">
        <v>3897</v>
      </c>
      <c r="Z463" s="1" t="s">
        <v>4636</v>
      </c>
    </row>
    <row r="464" spans="1:26" ht="29" hidden="1" x14ac:dyDescent="0.35">
      <c r="A464" s="1" t="s">
        <v>2292</v>
      </c>
      <c r="B464" s="1" t="s">
        <v>2265</v>
      </c>
      <c r="C464" t="s">
        <v>3942</v>
      </c>
      <c r="D464" t="s">
        <v>3943</v>
      </c>
      <c r="E464" s="1" t="s">
        <v>40</v>
      </c>
      <c r="F464" s="1" t="s">
        <v>2293</v>
      </c>
      <c r="G464" s="1" t="s">
        <v>3990</v>
      </c>
      <c r="H464" s="1" t="s">
        <v>2294</v>
      </c>
      <c r="I464" s="1" t="s">
        <v>23</v>
      </c>
      <c r="J464" s="1" t="s">
        <v>2295</v>
      </c>
      <c r="K464" s="4" t="s">
        <v>2296</v>
      </c>
      <c r="L464" s="4" t="s">
        <v>26</v>
      </c>
      <c r="M464" s="4" t="s">
        <v>2273</v>
      </c>
      <c r="N464" s="1" t="s">
        <v>28</v>
      </c>
      <c r="O464" s="1" t="s">
        <v>29</v>
      </c>
      <c r="P464" s="1" t="s">
        <v>30</v>
      </c>
      <c r="Q464" s="1" t="s">
        <v>211</v>
      </c>
      <c r="R464" s="1" t="s">
        <v>2297</v>
      </c>
      <c r="S464" s="1" t="s">
        <v>33</v>
      </c>
      <c r="T464" s="1" t="s">
        <v>2298</v>
      </c>
      <c r="U464" s="1" t="s">
        <v>35</v>
      </c>
      <c r="V464" s="1" t="s">
        <v>457</v>
      </c>
      <c r="W464" s="1" t="s">
        <v>2540</v>
      </c>
      <c r="X464" s="1" t="s">
        <v>2541</v>
      </c>
      <c r="Y464" s="3"/>
    </row>
    <row r="465" spans="1:26" ht="29" hidden="1" x14ac:dyDescent="0.35">
      <c r="A465" s="1" t="s">
        <v>2303</v>
      </c>
      <c r="B465" s="1" t="s">
        <v>2265</v>
      </c>
      <c r="C465" t="s">
        <v>3944</v>
      </c>
      <c r="D465" t="s">
        <v>3945</v>
      </c>
      <c r="E465" s="1" t="s">
        <v>40</v>
      </c>
      <c r="F465" s="1" t="s">
        <v>2304</v>
      </c>
      <c r="G465" s="1" t="s">
        <v>3992</v>
      </c>
      <c r="H465" s="1" t="s">
        <v>2305</v>
      </c>
      <c r="I465" s="1" t="s">
        <v>23</v>
      </c>
      <c r="J465" s="1" t="s">
        <v>2306</v>
      </c>
      <c r="K465" s="4" t="s">
        <v>1910</v>
      </c>
      <c r="L465" s="4" t="s">
        <v>26</v>
      </c>
      <c r="M465" s="4" t="s">
        <v>1884</v>
      </c>
      <c r="N465" s="1" t="s">
        <v>28</v>
      </c>
      <c r="O465" s="1" t="s">
        <v>29</v>
      </c>
      <c r="P465" s="1" t="s">
        <v>30</v>
      </c>
      <c r="Q465" s="1" t="s">
        <v>31</v>
      </c>
      <c r="R465" s="1" t="s">
        <v>2307</v>
      </c>
      <c r="S465" s="1" t="s">
        <v>33</v>
      </c>
      <c r="T465" s="1" t="s">
        <v>2308</v>
      </c>
      <c r="U465" s="1" t="s">
        <v>35</v>
      </c>
      <c r="V465" s="1" t="s">
        <v>457</v>
      </c>
      <c r="W465" s="1" t="s">
        <v>2540</v>
      </c>
      <c r="X465" s="1" t="s">
        <v>2541</v>
      </c>
      <c r="Y465" s="3"/>
    </row>
    <row r="466" spans="1:26" hidden="1" x14ac:dyDescent="0.35">
      <c r="A466" s="1" t="s">
        <v>2309</v>
      </c>
      <c r="B466" s="1" t="s">
        <v>2265</v>
      </c>
      <c r="C466" s="1" t="s">
        <v>2301</v>
      </c>
      <c r="D466" s="1" t="s">
        <v>2302</v>
      </c>
      <c r="E466" s="1" t="s">
        <v>40</v>
      </c>
      <c r="F466" s="1" t="s">
        <v>2310</v>
      </c>
      <c r="G466" s="1" t="s">
        <v>3992</v>
      </c>
      <c r="H466" s="1" t="s">
        <v>2311</v>
      </c>
      <c r="I466" s="1" t="s">
        <v>23</v>
      </c>
      <c r="J466" s="1" t="s">
        <v>2312</v>
      </c>
      <c r="K466" s="4" t="s">
        <v>2296</v>
      </c>
      <c r="L466" s="4" t="s">
        <v>26</v>
      </c>
      <c r="M466" s="4" t="s">
        <v>2273</v>
      </c>
      <c r="N466" s="1" t="s">
        <v>28</v>
      </c>
      <c r="O466" s="1" t="s">
        <v>29</v>
      </c>
      <c r="P466" s="1" t="s">
        <v>30</v>
      </c>
      <c r="Q466" s="1" t="s">
        <v>31</v>
      </c>
      <c r="R466" s="1" t="s">
        <v>2313</v>
      </c>
      <c r="S466" s="1" t="s">
        <v>33</v>
      </c>
      <c r="T466" s="1" t="s">
        <v>2314</v>
      </c>
      <c r="U466" s="1" t="s">
        <v>35</v>
      </c>
      <c r="V466" s="1" t="s">
        <v>457</v>
      </c>
      <c r="W466" s="1" t="s">
        <v>2540</v>
      </c>
      <c r="X466" s="1" t="s">
        <v>2567</v>
      </c>
      <c r="Y466" s="3"/>
    </row>
    <row r="467" spans="1:26" hidden="1" x14ac:dyDescent="0.35">
      <c r="A467" s="1" t="s">
        <v>2315</v>
      </c>
      <c r="B467" s="1" t="s">
        <v>2265</v>
      </c>
      <c r="C467" s="1" t="s">
        <v>2301</v>
      </c>
      <c r="D467" s="1" t="s">
        <v>2302</v>
      </c>
      <c r="E467" s="1" t="s">
        <v>40</v>
      </c>
      <c r="F467" s="1" t="s">
        <v>2316</v>
      </c>
      <c r="G467" s="1" t="s">
        <v>3992</v>
      </c>
      <c r="H467" s="1" t="s">
        <v>2317</v>
      </c>
      <c r="I467" s="1" t="s">
        <v>23</v>
      </c>
      <c r="J467" s="1" t="s">
        <v>2318</v>
      </c>
      <c r="K467" s="4" t="s">
        <v>2296</v>
      </c>
      <c r="L467" s="4" t="s">
        <v>26</v>
      </c>
      <c r="M467" s="4" t="s">
        <v>2273</v>
      </c>
      <c r="N467" s="1" t="s">
        <v>28</v>
      </c>
      <c r="O467" s="1" t="s">
        <v>29</v>
      </c>
      <c r="P467" s="1" t="s">
        <v>30</v>
      </c>
      <c r="Q467" s="1" t="s">
        <v>31</v>
      </c>
      <c r="R467" s="1" t="s">
        <v>2319</v>
      </c>
      <c r="S467" s="1" t="s">
        <v>33</v>
      </c>
      <c r="T467" s="1" t="s">
        <v>2320</v>
      </c>
      <c r="U467" s="1" t="s">
        <v>35</v>
      </c>
      <c r="V467" s="1" t="s">
        <v>457</v>
      </c>
      <c r="W467" s="1" t="s">
        <v>2540</v>
      </c>
      <c r="X467" s="1" t="s">
        <v>2567</v>
      </c>
      <c r="Y467" s="3"/>
    </row>
    <row r="468" spans="1:26" hidden="1" x14ac:dyDescent="0.35">
      <c r="A468" s="1" t="s">
        <v>2321</v>
      </c>
      <c r="B468" s="1" t="s">
        <v>2265</v>
      </c>
      <c r="C468" s="1" t="s">
        <v>2301</v>
      </c>
      <c r="D468" s="1" t="s">
        <v>2302</v>
      </c>
      <c r="E468" s="1" t="s">
        <v>40</v>
      </c>
      <c r="F468" s="1" t="s">
        <v>2322</v>
      </c>
      <c r="G468" s="1" t="s">
        <v>3992</v>
      </c>
      <c r="H468" s="1" t="s">
        <v>2323</v>
      </c>
      <c r="I468" s="1" t="s">
        <v>23</v>
      </c>
      <c r="J468" s="1" t="s">
        <v>2324</v>
      </c>
      <c r="K468" s="4" t="s">
        <v>2296</v>
      </c>
      <c r="L468" s="4" t="s">
        <v>26</v>
      </c>
      <c r="M468" s="4" t="s">
        <v>2273</v>
      </c>
      <c r="N468" s="1" t="s">
        <v>28</v>
      </c>
      <c r="O468" s="1" t="s">
        <v>29</v>
      </c>
      <c r="P468" s="1" t="s">
        <v>30</v>
      </c>
      <c r="Q468" s="1" t="s">
        <v>31</v>
      </c>
      <c r="R468" s="1" t="s">
        <v>2325</v>
      </c>
      <c r="S468" s="1" t="s">
        <v>33</v>
      </c>
      <c r="T468" s="1" t="s">
        <v>2326</v>
      </c>
      <c r="U468" s="1" t="s">
        <v>35</v>
      </c>
      <c r="V468" s="1" t="s">
        <v>457</v>
      </c>
      <c r="W468" s="1" t="s">
        <v>2540</v>
      </c>
      <c r="X468" s="1" t="s">
        <v>2567</v>
      </c>
      <c r="Y468" s="3"/>
    </row>
    <row r="469" spans="1:26" hidden="1" x14ac:dyDescent="0.35">
      <c r="A469" s="1" t="s">
        <v>2327</v>
      </c>
      <c r="B469" s="1" t="s">
        <v>2265</v>
      </c>
      <c r="C469" s="1" t="s">
        <v>2301</v>
      </c>
      <c r="D469" s="1" t="s">
        <v>2302</v>
      </c>
      <c r="E469" s="1" t="s">
        <v>40</v>
      </c>
      <c r="F469" s="1" t="s">
        <v>2328</v>
      </c>
      <c r="G469" s="1" t="s">
        <v>3992</v>
      </c>
      <c r="H469" s="1" t="s">
        <v>2329</v>
      </c>
      <c r="I469" s="1" t="s">
        <v>23</v>
      </c>
      <c r="J469" s="1" t="s">
        <v>2330</v>
      </c>
      <c r="K469" s="4" t="s">
        <v>2296</v>
      </c>
      <c r="L469" s="4" t="s">
        <v>26</v>
      </c>
      <c r="M469" s="4" t="s">
        <v>2273</v>
      </c>
      <c r="N469" s="1" t="s">
        <v>28</v>
      </c>
      <c r="O469" s="1" t="s">
        <v>29</v>
      </c>
      <c r="P469" s="1" t="s">
        <v>30</v>
      </c>
      <c r="Q469" s="1" t="s">
        <v>31</v>
      </c>
      <c r="R469" s="1" t="s">
        <v>2331</v>
      </c>
      <c r="S469" s="1" t="s">
        <v>33</v>
      </c>
      <c r="T469" s="1" t="s">
        <v>2332</v>
      </c>
      <c r="U469" s="1" t="s">
        <v>35</v>
      </c>
      <c r="V469" s="1" t="s">
        <v>457</v>
      </c>
      <c r="W469" s="1" t="s">
        <v>2540</v>
      </c>
      <c r="X469" s="1" t="s">
        <v>2567</v>
      </c>
      <c r="Y469" s="3"/>
    </row>
    <row r="470" spans="1:26" hidden="1" x14ac:dyDescent="0.35">
      <c r="A470" s="1" t="s">
        <v>2333</v>
      </c>
      <c r="B470" s="1" t="s">
        <v>2265</v>
      </c>
      <c r="C470" s="1" t="s">
        <v>2283</v>
      </c>
      <c r="D470" s="1" t="s">
        <v>2284</v>
      </c>
      <c r="E470" s="1" t="s">
        <v>40</v>
      </c>
      <c r="F470" s="1" t="s">
        <v>2334</v>
      </c>
      <c r="G470" s="1" t="s">
        <v>3992</v>
      </c>
      <c r="H470" s="1" t="s">
        <v>2335</v>
      </c>
      <c r="I470" s="1" t="s">
        <v>23</v>
      </c>
      <c r="J470" s="1" t="s">
        <v>2271</v>
      </c>
      <c r="K470" s="4" t="s">
        <v>2336</v>
      </c>
      <c r="L470" s="4" t="s">
        <v>26</v>
      </c>
      <c r="M470" s="4" t="s">
        <v>2337</v>
      </c>
      <c r="N470" s="1" t="s">
        <v>28</v>
      </c>
      <c r="O470" s="1" t="s">
        <v>29</v>
      </c>
      <c r="P470" s="1" t="s">
        <v>30</v>
      </c>
      <c r="Q470" s="1" t="s">
        <v>31</v>
      </c>
      <c r="R470" s="1" t="s">
        <v>2338</v>
      </c>
      <c r="S470" s="1" t="s">
        <v>33</v>
      </c>
      <c r="T470" s="1" t="s">
        <v>2339</v>
      </c>
      <c r="U470" s="1" t="s">
        <v>35</v>
      </c>
      <c r="V470" s="1" t="s">
        <v>457</v>
      </c>
      <c r="W470" s="1" t="s">
        <v>2540</v>
      </c>
      <c r="X470" s="1" t="s">
        <v>2567</v>
      </c>
      <c r="Y470" s="3"/>
    </row>
    <row r="471" spans="1:26" hidden="1" x14ac:dyDescent="0.35">
      <c r="A471" s="1" t="s">
        <v>2340</v>
      </c>
      <c r="B471" s="1" t="s">
        <v>2265</v>
      </c>
      <c r="C471" s="1" t="s">
        <v>2285</v>
      </c>
      <c r="D471" s="1" t="s">
        <v>2286</v>
      </c>
      <c r="E471" s="1" t="s">
        <v>40</v>
      </c>
      <c r="F471" s="1" t="s">
        <v>2341</v>
      </c>
      <c r="G471" s="1" t="s">
        <v>3992</v>
      </c>
      <c r="H471" s="1" t="s">
        <v>2342</v>
      </c>
      <c r="I471" s="1" t="s">
        <v>23</v>
      </c>
      <c r="J471" s="1" t="s">
        <v>2343</v>
      </c>
      <c r="K471" s="4" t="s">
        <v>1910</v>
      </c>
      <c r="L471" s="4" t="s">
        <v>26</v>
      </c>
      <c r="M471" s="4" t="s">
        <v>1884</v>
      </c>
      <c r="N471" s="1" t="s">
        <v>28</v>
      </c>
      <c r="O471" s="1" t="s">
        <v>29</v>
      </c>
      <c r="P471" s="1" t="s">
        <v>30</v>
      </c>
      <c r="Q471" s="1" t="s">
        <v>31</v>
      </c>
      <c r="R471" s="1" t="s">
        <v>2344</v>
      </c>
      <c r="S471" s="1" t="s">
        <v>33</v>
      </c>
      <c r="T471" s="1" t="s">
        <v>2345</v>
      </c>
      <c r="U471" s="1" t="s">
        <v>35</v>
      </c>
      <c r="V471" s="1" t="s">
        <v>457</v>
      </c>
      <c r="W471" s="1" t="s">
        <v>2540</v>
      </c>
      <c r="X471" s="1" t="s">
        <v>2567</v>
      </c>
      <c r="Y471" s="3"/>
    </row>
    <row r="472" spans="1:26" hidden="1" x14ac:dyDescent="0.35">
      <c r="A472" s="1" t="s">
        <v>2346</v>
      </c>
      <c r="B472" s="1" t="s">
        <v>2265</v>
      </c>
      <c r="C472" s="1" t="s">
        <v>2285</v>
      </c>
      <c r="D472" s="1" t="s">
        <v>2286</v>
      </c>
      <c r="E472" s="1" t="s">
        <v>40</v>
      </c>
      <c r="F472" s="1" t="s">
        <v>2347</v>
      </c>
      <c r="G472" s="1" t="s">
        <v>3992</v>
      </c>
      <c r="H472" s="1" t="s">
        <v>2348</v>
      </c>
      <c r="I472" s="1" t="s">
        <v>23</v>
      </c>
      <c r="J472" s="1" t="s">
        <v>2281</v>
      </c>
      <c r="K472" s="4" t="s">
        <v>1910</v>
      </c>
      <c r="L472" s="4" t="s">
        <v>26</v>
      </c>
      <c r="M472" s="4" t="s">
        <v>1884</v>
      </c>
      <c r="N472" s="1" t="s">
        <v>28</v>
      </c>
      <c r="O472" s="1" t="s">
        <v>29</v>
      </c>
      <c r="P472" s="1" t="s">
        <v>30</v>
      </c>
      <c r="Q472" s="1" t="s">
        <v>31</v>
      </c>
      <c r="R472" s="1" t="s">
        <v>2349</v>
      </c>
      <c r="S472" s="1" t="s">
        <v>33</v>
      </c>
      <c r="T472" s="1" t="s">
        <v>2350</v>
      </c>
      <c r="U472" s="1" t="s">
        <v>35</v>
      </c>
      <c r="V472" s="1" t="s">
        <v>457</v>
      </c>
      <c r="W472" s="1" t="s">
        <v>2540</v>
      </c>
      <c r="X472" s="1" t="s">
        <v>2567</v>
      </c>
      <c r="Y472" s="3"/>
    </row>
    <row r="473" spans="1:26" hidden="1" x14ac:dyDescent="0.35">
      <c r="A473" s="1" t="s">
        <v>2351</v>
      </c>
      <c r="B473" s="1" t="s">
        <v>2265</v>
      </c>
      <c r="C473" s="1" t="s">
        <v>2276</v>
      </c>
      <c r="D473" s="1" t="s">
        <v>2277</v>
      </c>
      <c r="E473" s="1" t="s">
        <v>40</v>
      </c>
      <c r="F473" s="1" t="s">
        <v>2352</v>
      </c>
      <c r="G473" s="1" t="s">
        <v>3992</v>
      </c>
      <c r="H473" s="1" t="s">
        <v>2353</v>
      </c>
      <c r="I473" s="1" t="s">
        <v>23</v>
      </c>
      <c r="J473" s="1" t="s">
        <v>2354</v>
      </c>
      <c r="K473" s="4" t="s">
        <v>1910</v>
      </c>
      <c r="L473" s="4" t="s">
        <v>26</v>
      </c>
      <c r="M473" s="4" t="s">
        <v>1884</v>
      </c>
      <c r="N473" s="1" t="s">
        <v>28</v>
      </c>
      <c r="O473" s="1" t="s">
        <v>29</v>
      </c>
      <c r="P473" s="1" t="s">
        <v>30</v>
      </c>
      <c r="Q473" s="1" t="s">
        <v>31</v>
      </c>
      <c r="R473" s="1" t="s">
        <v>2355</v>
      </c>
      <c r="S473" s="1" t="s">
        <v>33</v>
      </c>
      <c r="T473" s="1" t="s">
        <v>2356</v>
      </c>
      <c r="U473" s="1" t="s">
        <v>35</v>
      </c>
      <c r="V473" s="1" t="s">
        <v>457</v>
      </c>
      <c r="W473" s="1" t="s">
        <v>2540</v>
      </c>
      <c r="X473" s="1" t="s">
        <v>2541</v>
      </c>
      <c r="Y473" s="3"/>
    </row>
    <row r="474" spans="1:26" hidden="1" x14ac:dyDescent="0.35">
      <c r="A474" s="1" t="s">
        <v>2357</v>
      </c>
      <c r="B474" s="1" t="s">
        <v>2265</v>
      </c>
      <c r="C474" s="1" t="s">
        <v>2276</v>
      </c>
      <c r="D474" s="1" t="s">
        <v>2277</v>
      </c>
      <c r="E474" s="1" t="s">
        <v>40</v>
      </c>
      <c r="F474" s="1" t="s">
        <v>2358</v>
      </c>
      <c r="G474" s="1" t="s">
        <v>3992</v>
      </c>
      <c r="H474" s="1" t="s">
        <v>2359</v>
      </c>
      <c r="I474" s="1" t="s">
        <v>23</v>
      </c>
      <c r="J474" s="1" t="s">
        <v>2360</v>
      </c>
      <c r="K474" s="4" t="s">
        <v>1910</v>
      </c>
      <c r="L474" s="4" t="s">
        <v>26</v>
      </c>
      <c r="M474" s="4" t="s">
        <v>1884</v>
      </c>
      <c r="N474" s="1" t="s">
        <v>28</v>
      </c>
      <c r="O474" s="1" t="s">
        <v>29</v>
      </c>
      <c r="P474" s="1" t="s">
        <v>30</v>
      </c>
      <c r="Q474" s="1" t="s">
        <v>31</v>
      </c>
      <c r="R474" s="1" t="s">
        <v>2361</v>
      </c>
      <c r="S474" s="1" t="s">
        <v>33</v>
      </c>
      <c r="T474" s="1" t="s">
        <v>2362</v>
      </c>
      <c r="U474" s="1" t="s">
        <v>35</v>
      </c>
      <c r="V474" s="1" t="s">
        <v>457</v>
      </c>
      <c r="W474" s="1" t="s">
        <v>2540</v>
      </c>
      <c r="X474" s="1" t="s">
        <v>2567</v>
      </c>
      <c r="Y474" s="3"/>
      <c r="Z474" s="1" t="s">
        <v>4636</v>
      </c>
    </row>
    <row r="475" spans="1:26" hidden="1" x14ac:dyDescent="0.35">
      <c r="A475" s="1" t="s">
        <v>2363</v>
      </c>
      <c r="B475" s="1" t="s">
        <v>2265</v>
      </c>
      <c r="C475" s="1" t="s">
        <v>2299</v>
      </c>
      <c r="D475" s="1" t="s">
        <v>2300</v>
      </c>
      <c r="E475" s="1" t="s">
        <v>40</v>
      </c>
      <c r="F475" s="1" t="s">
        <v>2364</v>
      </c>
      <c r="G475" s="1" t="s">
        <v>3992</v>
      </c>
      <c r="H475" s="1" t="s">
        <v>2365</v>
      </c>
      <c r="I475" s="1" t="s">
        <v>23</v>
      </c>
      <c r="J475" s="1" t="s">
        <v>2366</v>
      </c>
      <c r="K475" s="4" t="s">
        <v>2296</v>
      </c>
      <c r="L475" s="4" t="s">
        <v>26</v>
      </c>
      <c r="M475" s="4" t="s">
        <v>2273</v>
      </c>
      <c r="N475" s="1" t="s">
        <v>28</v>
      </c>
      <c r="O475" s="1" t="s">
        <v>29</v>
      </c>
      <c r="P475" s="1" t="s">
        <v>30</v>
      </c>
      <c r="Q475" s="1" t="s">
        <v>31</v>
      </c>
      <c r="R475" s="1" t="s">
        <v>2367</v>
      </c>
      <c r="S475" s="1" t="s">
        <v>33</v>
      </c>
      <c r="T475" s="1" t="s">
        <v>2368</v>
      </c>
      <c r="U475" s="1" t="s">
        <v>35</v>
      </c>
      <c r="V475" s="1" t="s">
        <v>457</v>
      </c>
      <c r="W475" s="1" t="s">
        <v>2540</v>
      </c>
      <c r="X475" s="1" t="s">
        <v>2567</v>
      </c>
      <c r="Y475" s="3"/>
    </row>
    <row r="476" spans="1:26" hidden="1" x14ac:dyDescent="0.35">
      <c r="A476" s="1" t="s">
        <v>2369</v>
      </c>
      <c r="B476" s="1" t="s">
        <v>2376</v>
      </c>
      <c r="C476" s="1" t="s">
        <v>2377</v>
      </c>
      <c r="D476" s="1" t="s">
        <v>2378</v>
      </c>
      <c r="E476" s="1" t="s">
        <v>40</v>
      </c>
      <c r="F476" s="1" t="s">
        <v>2370</v>
      </c>
      <c r="G476" s="1" t="s">
        <v>3992</v>
      </c>
      <c r="H476" s="1" t="s">
        <v>2371</v>
      </c>
      <c r="I476" s="1" t="s">
        <v>23</v>
      </c>
      <c r="J476" s="1" t="s">
        <v>2372</v>
      </c>
      <c r="K476" s="4" t="s">
        <v>2373</v>
      </c>
      <c r="L476" s="4" t="s">
        <v>203</v>
      </c>
      <c r="M476" s="4" t="s">
        <v>2374</v>
      </c>
      <c r="N476" s="1" t="s">
        <v>28</v>
      </c>
      <c r="O476" s="1" t="s">
        <v>29</v>
      </c>
      <c r="P476" s="1" t="s">
        <v>30</v>
      </c>
      <c r="Q476" s="1" t="s">
        <v>31</v>
      </c>
      <c r="R476" s="1" t="s">
        <v>2375</v>
      </c>
      <c r="S476" s="1" t="s">
        <v>33</v>
      </c>
      <c r="T476" s="1" t="s">
        <v>3946</v>
      </c>
      <c r="U476" s="1" t="s">
        <v>35</v>
      </c>
      <c r="V476" s="1" t="s">
        <v>387</v>
      </c>
      <c r="W476" s="1" t="s">
        <v>2540</v>
      </c>
      <c r="X476" s="1" t="s">
        <v>2567</v>
      </c>
      <c r="Y476" s="3"/>
    </row>
    <row r="477" spans="1:26" hidden="1" x14ac:dyDescent="0.35">
      <c r="A477" s="1" t="s">
        <v>2379</v>
      </c>
      <c r="B477" s="1" t="s">
        <v>2376</v>
      </c>
      <c r="C477" s="1" t="s">
        <v>2377</v>
      </c>
      <c r="D477" s="1" t="s">
        <v>2378</v>
      </c>
      <c r="E477" s="1" t="s">
        <v>40</v>
      </c>
      <c r="F477" s="1" t="s">
        <v>2380</v>
      </c>
      <c r="G477" s="1" t="s">
        <v>3992</v>
      </c>
      <c r="H477" s="1" t="s">
        <v>2381</v>
      </c>
      <c r="I477" s="1" t="s">
        <v>23</v>
      </c>
      <c r="J477" s="1" t="s">
        <v>2382</v>
      </c>
      <c r="K477" s="4" t="s">
        <v>2373</v>
      </c>
      <c r="L477" s="4" t="s">
        <v>203</v>
      </c>
      <c r="M477" s="4" t="s">
        <v>2374</v>
      </c>
      <c r="N477" s="1" t="s">
        <v>28</v>
      </c>
      <c r="O477" s="1" t="s">
        <v>29</v>
      </c>
      <c r="P477" s="1" t="s">
        <v>30</v>
      </c>
      <c r="Q477" s="1" t="s">
        <v>31</v>
      </c>
      <c r="R477" s="1" t="s">
        <v>2383</v>
      </c>
      <c r="S477" s="1" t="s">
        <v>33</v>
      </c>
      <c r="T477" s="1" t="s">
        <v>2384</v>
      </c>
      <c r="U477" s="1" t="s">
        <v>35</v>
      </c>
      <c r="V477" s="1" t="s">
        <v>387</v>
      </c>
      <c r="W477" s="1" t="s">
        <v>2540</v>
      </c>
      <c r="X477" s="1" t="s">
        <v>2556</v>
      </c>
      <c r="Y477" s="3"/>
    </row>
    <row r="478" spans="1:26" hidden="1" x14ac:dyDescent="0.35">
      <c r="A478" s="1" t="s">
        <v>2385</v>
      </c>
      <c r="B478" s="1" t="s">
        <v>2393</v>
      </c>
      <c r="C478" s="1" t="s">
        <v>2394</v>
      </c>
      <c r="D478" s="1" t="s">
        <v>2395</v>
      </c>
      <c r="E478" s="1" t="s">
        <v>40</v>
      </c>
      <c r="F478" s="1" t="s">
        <v>2386</v>
      </c>
      <c r="G478" s="1" t="s">
        <v>3990</v>
      </c>
      <c r="H478" s="1" t="s">
        <v>2387</v>
      </c>
      <c r="I478" s="1" t="s">
        <v>23</v>
      </c>
      <c r="J478" s="1" t="s">
        <v>2388</v>
      </c>
      <c r="K478" s="4" t="s">
        <v>2389</v>
      </c>
      <c r="L478" s="4" t="s">
        <v>2390</v>
      </c>
      <c r="M478" s="4" t="s">
        <v>2391</v>
      </c>
      <c r="N478" s="1" t="s">
        <v>28</v>
      </c>
      <c r="O478" s="1" t="s">
        <v>29</v>
      </c>
      <c r="P478" s="1" t="s">
        <v>30</v>
      </c>
      <c r="Q478" s="1" t="s">
        <v>31</v>
      </c>
      <c r="R478" s="1" t="s">
        <v>2392</v>
      </c>
      <c r="S478" s="1" t="s">
        <v>33</v>
      </c>
      <c r="T478" s="1" t="s">
        <v>3947</v>
      </c>
      <c r="U478" s="1" t="s">
        <v>35</v>
      </c>
      <c r="V478" s="1" t="s">
        <v>106</v>
      </c>
      <c r="W478" s="1" t="s">
        <v>2540</v>
      </c>
      <c r="X478" s="1" t="s">
        <v>2669</v>
      </c>
      <c r="Y478" s="3" t="s">
        <v>3897</v>
      </c>
    </row>
    <row r="479" spans="1:26" hidden="1" x14ac:dyDescent="0.35">
      <c r="A479" s="1" t="s">
        <v>2396</v>
      </c>
      <c r="B479" s="1" t="s">
        <v>2393</v>
      </c>
      <c r="C479" s="1" t="s">
        <v>2400</v>
      </c>
      <c r="D479" s="1" t="s">
        <v>2401</v>
      </c>
      <c r="E479" s="1" t="s">
        <v>40</v>
      </c>
      <c r="F479" s="1" t="s">
        <v>2397</v>
      </c>
      <c r="G479" s="1" t="s">
        <v>3990</v>
      </c>
      <c r="H479" s="1" t="s">
        <v>2398</v>
      </c>
      <c r="I479" s="1" t="s">
        <v>23</v>
      </c>
      <c r="J479" s="1" t="s">
        <v>2399</v>
      </c>
      <c r="K479" s="4" t="s">
        <v>2389</v>
      </c>
      <c r="L479" s="4" t="s">
        <v>2390</v>
      </c>
      <c r="M479" s="4" t="s">
        <v>159</v>
      </c>
      <c r="N479" s="1" t="s">
        <v>28</v>
      </c>
      <c r="O479" s="1" t="s">
        <v>29</v>
      </c>
      <c r="P479" s="1" t="s">
        <v>30</v>
      </c>
      <c r="Q479" s="1" t="s">
        <v>31</v>
      </c>
      <c r="R479" s="1" t="s">
        <v>2392</v>
      </c>
      <c r="S479" s="1" t="s">
        <v>33</v>
      </c>
      <c r="T479" s="1" t="s">
        <v>3947</v>
      </c>
      <c r="U479" s="1" t="s">
        <v>35</v>
      </c>
      <c r="V479" s="1" t="s">
        <v>106</v>
      </c>
      <c r="W479" s="1" t="s">
        <v>2540</v>
      </c>
      <c r="X479" s="1" t="s">
        <v>2669</v>
      </c>
      <c r="Y479" s="3" t="s">
        <v>3897</v>
      </c>
    </row>
    <row r="480" spans="1:26" hidden="1" x14ac:dyDescent="0.35">
      <c r="A480" s="1" t="s">
        <v>2402</v>
      </c>
      <c r="B480" s="1" t="s">
        <v>2393</v>
      </c>
      <c r="C480" s="1" t="s">
        <v>2406</v>
      </c>
      <c r="D480" s="1" t="s">
        <v>2407</v>
      </c>
      <c r="E480" s="1" t="s">
        <v>40</v>
      </c>
      <c r="F480" s="1" t="s">
        <v>2403</v>
      </c>
      <c r="G480" s="1" t="s">
        <v>3990</v>
      </c>
      <c r="H480" s="1" t="s">
        <v>2404</v>
      </c>
      <c r="I480" s="1" t="s">
        <v>23</v>
      </c>
      <c r="J480" s="1" t="s">
        <v>2405</v>
      </c>
      <c r="K480" s="4" t="s">
        <v>2389</v>
      </c>
      <c r="L480" s="4" t="s">
        <v>2390</v>
      </c>
      <c r="M480" s="4" t="s">
        <v>159</v>
      </c>
      <c r="N480" s="1" t="s">
        <v>28</v>
      </c>
      <c r="O480" s="1" t="s">
        <v>29</v>
      </c>
      <c r="P480" s="1" t="s">
        <v>30</v>
      </c>
      <c r="Q480" s="1" t="s">
        <v>31</v>
      </c>
      <c r="R480" s="1" t="s">
        <v>2392</v>
      </c>
      <c r="S480" s="1" t="s">
        <v>33</v>
      </c>
      <c r="T480" s="1" t="s">
        <v>3948</v>
      </c>
      <c r="U480" s="1" t="s">
        <v>35</v>
      </c>
      <c r="V480" s="1" t="s">
        <v>1135</v>
      </c>
      <c r="W480" s="1" t="s">
        <v>2540</v>
      </c>
      <c r="X480" s="1" t="s">
        <v>2669</v>
      </c>
      <c r="Y480" s="3" t="s">
        <v>3897</v>
      </c>
    </row>
    <row r="481" spans="1:25" hidden="1" x14ac:dyDescent="0.35">
      <c r="A481" s="1" t="s">
        <v>2408</v>
      </c>
      <c r="B481" s="1" t="s">
        <v>2393</v>
      </c>
      <c r="C481" s="1" t="s">
        <v>2415</v>
      </c>
      <c r="D481" s="1" t="s">
        <v>2416</v>
      </c>
      <c r="E481" s="1" t="s">
        <v>40</v>
      </c>
      <c r="F481" s="1" t="s">
        <v>2409</v>
      </c>
      <c r="G481" s="1" t="s">
        <v>3992</v>
      </c>
      <c r="H481" s="1" t="s">
        <v>2410</v>
      </c>
      <c r="I481" s="1" t="s">
        <v>23</v>
      </c>
      <c r="J481" s="1" t="s">
        <v>2411</v>
      </c>
      <c r="K481" s="4" t="s">
        <v>2389</v>
      </c>
      <c r="L481" s="4" t="s">
        <v>2390</v>
      </c>
      <c r="M481" s="4" t="s">
        <v>2412</v>
      </c>
      <c r="N481" s="1" t="s">
        <v>28</v>
      </c>
      <c r="O481" s="1" t="s">
        <v>29</v>
      </c>
      <c r="P481" s="1" t="s">
        <v>30</v>
      </c>
      <c r="Q481" s="1" t="s">
        <v>31</v>
      </c>
      <c r="R481" s="1" t="s">
        <v>2413</v>
      </c>
      <c r="S481" s="1" t="s">
        <v>33</v>
      </c>
      <c r="T481" s="1" t="s">
        <v>3949</v>
      </c>
      <c r="U481" s="1" t="s">
        <v>35</v>
      </c>
      <c r="V481" s="1" t="s">
        <v>2414</v>
      </c>
      <c r="W481" s="1" t="s">
        <v>2540</v>
      </c>
      <c r="X481" s="1" t="s">
        <v>2541</v>
      </c>
      <c r="Y481" s="3"/>
    </row>
    <row r="482" spans="1:25" hidden="1" x14ac:dyDescent="0.35">
      <c r="A482" s="1" t="s">
        <v>2417</v>
      </c>
      <c r="B482" s="1" t="s">
        <v>2393</v>
      </c>
      <c r="C482" s="1" t="s">
        <v>2406</v>
      </c>
      <c r="D482" s="1" t="s">
        <v>2407</v>
      </c>
      <c r="E482" s="1" t="s">
        <v>40</v>
      </c>
      <c r="F482" s="1" t="s">
        <v>2418</v>
      </c>
      <c r="G482" s="1" t="s">
        <v>3992</v>
      </c>
      <c r="H482" s="1" t="s">
        <v>2419</v>
      </c>
      <c r="I482" s="1" t="s">
        <v>23</v>
      </c>
      <c r="J482" s="1" t="s">
        <v>2420</v>
      </c>
      <c r="K482" s="4" t="s">
        <v>2389</v>
      </c>
      <c r="L482" s="4" t="s">
        <v>2390</v>
      </c>
      <c r="M482" s="4" t="s">
        <v>2412</v>
      </c>
      <c r="N482" s="1" t="s">
        <v>28</v>
      </c>
      <c r="O482" s="1" t="s">
        <v>29</v>
      </c>
      <c r="P482" s="1" t="s">
        <v>30</v>
      </c>
      <c r="Q482" s="1" t="s">
        <v>31</v>
      </c>
      <c r="R482" s="1" t="s">
        <v>2421</v>
      </c>
      <c r="S482" s="1" t="s">
        <v>33</v>
      </c>
      <c r="T482" s="1" t="s">
        <v>3950</v>
      </c>
      <c r="U482" s="1" t="s">
        <v>35</v>
      </c>
      <c r="V482" s="1" t="s">
        <v>1135</v>
      </c>
      <c r="W482" s="1" t="s">
        <v>2540</v>
      </c>
      <c r="X482" s="1" t="s">
        <v>2567</v>
      </c>
      <c r="Y482" s="3"/>
    </row>
    <row r="483" spans="1:25" hidden="1" x14ac:dyDescent="0.35">
      <c r="A483" s="1" t="s">
        <v>2422</v>
      </c>
      <c r="B483" s="1" t="s">
        <v>2393</v>
      </c>
      <c r="C483" s="1" t="s">
        <v>2426</v>
      </c>
      <c r="D483" s="1" t="s">
        <v>2427</v>
      </c>
      <c r="E483" s="1" t="s">
        <v>40</v>
      </c>
      <c r="F483" s="1" t="s">
        <v>2423</v>
      </c>
      <c r="G483" s="1" t="s">
        <v>3992</v>
      </c>
      <c r="H483" s="1" t="s">
        <v>2424</v>
      </c>
      <c r="I483" s="1" t="s">
        <v>23</v>
      </c>
      <c r="J483" s="1" t="s">
        <v>2425</v>
      </c>
      <c r="K483" s="4" t="s">
        <v>2389</v>
      </c>
      <c r="L483" s="4" t="s">
        <v>2390</v>
      </c>
      <c r="M483" s="4" t="s">
        <v>2391</v>
      </c>
      <c r="N483" s="1" t="s">
        <v>28</v>
      </c>
      <c r="O483" s="1" t="s">
        <v>29</v>
      </c>
      <c r="P483" s="1" t="s">
        <v>30</v>
      </c>
      <c r="Q483" s="1" t="s">
        <v>31</v>
      </c>
      <c r="R483" s="1" t="s">
        <v>1964</v>
      </c>
      <c r="S483" s="1" t="s">
        <v>33</v>
      </c>
      <c r="T483" s="1" t="s">
        <v>3951</v>
      </c>
      <c r="U483" s="1" t="s">
        <v>35</v>
      </c>
      <c r="V483" s="1" t="s">
        <v>1135</v>
      </c>
      <c r="W483" s="1" t="s">
        <v>2540</v>
      </c>
      <c r="X483" s="1" t="s">
        <v>2567</v>
      </c>
      <c r="Y483" s="3"/>
    </row>
    <row r="484" spans="1:25" hidden="1" x14ac:dyDescent="0.35">
      <c r="A484" s="1" t="s">
        <v>2428</v>
      </c>
      <c r="B484" s="1" t="s">
        <v>2393</v>
      </c>
      <c r="C484" s="1" t="s">
        <v>2426</v>
      </c>
      <c r="D484" s="1" t="s">
        <v>2427</v>
      </c>
      <c r="E484" s="1" t="s">
        <v>40</v>
      </c>
      <c r="F484" s="1" t="s">
        <v>2429</v>
      </c>
      <c r="G484" s="1" t="s">
        <v>3992</v>
      </c>
      <c r="H484" s="1" t="s">
        <v>2430</v>
      </c>
      <c r="I484" s="1" t="s">
        <v>23</v>
      </c>
      <c r="J484" s="1" t="s">
        <v>2431</v>
      </c>
      <c r="K484" s="4" t="s">
        <v>2389</v>
      </c>
      <c r="L484" s="4" t="s">
        <v>2390</v>
      </c>
      <c r="M484" s="4" t="s">
        <v>2432</v>
      </c>
      <c r="N484" s="1" t="s">
        <v>28</v>
      </c>
      <c r="O484" s="1" t="s">
        <v>29</v>
      </c>
      <c r="P484" s="1" t="s">
        <v>30</v>
      </c>
      <c r="Q484" s="1" t="s">
        <v>31</v>
      </c>
      <c r="R484" s="1" t="s">
        <v>343</v>
      </c>
      <c r="S484" s="1" t="s">
        <v>33</v>
      </c>
      <c r="T484" s="1" t="s">
        <v>3952</v>
      </c>
      <c r="U484" s="1" t="s">
        <v>35</v>
      </c>
      <c r="V484" s="1" t="s">
        <v>106</v>
      </c>
      <c r="W484" s="1" t="s">
        <v>2540</v>
      </c>
      <c r="X484" s="1" t="s">
        <v>2567</v>
      </c>
      <c r="Y484" s="3"/>
    </row>
    <row r="485" spans="1:25" hidden="1" x14ac:dyDescent="0.35">
      <c r="A485" s="1" t="s">
        <v>2433</v>
      </c>
      <c r="B485" s="1" t="s">
        <v>2393</v>
      </c>
      <c r="C485" s="1" t="s">
        <v>2426</v>
      </c>
      <c r="D485" s="1" t="s">
        <v>2427</v>
      </c>
      <c r="E485" s="1" t="s">
        <v>40</v>
      </c>
      <c r="F485" s="1" t="s">
        <v>2434</v>
      </c>
      <c r="G485" s="1" t="s">
        <v>3992</v>
      </c>
      <c r="H485" s="1" t="s">
        <v>2435</v>
      </c>
      <c r="I485" s="1" t="s">
        <v>23</v>
      </c>
      <c r="J485" s="1" t="s">
        <v>2436</v>
      </c>
      <c r="K485" s="4" t="s">
        <v>2389</v>
      </c>
      <c r="L485" s="4" t="s">
        <v>2390</v>
      </c>
      <c r="M485" s="4" t="s">
        <v>1884</v>
      </c>
      <c r="N485" s="1" t="s">
        <v>28</v>
      </c>
      <c r="O485" s="1" t="s">
        <v>29</v>
      </c>
      <c r="P485" s="1" t="s">
        <v>30</v>
      </c>
      <c r="Q485" s="1" t="s">
        <v>31</v>
      </c>
      <c r="R485" s="1" t="s">
        <v>1964</v>
      </c>
      <c r="S485" s="1" t="s">
        <v>33</v>
      </c>
      <c r="T485" s="1" t="s">
        <v>3953</v>
      </c>
      <c r="U485" s="1" t="s">
        <v>35</v>
      </c>
      <c r="V485" s="1" t="s">
        <v>106</v>
      </c>
      <c r="W485" s="1" t="s">
        <v>2540</v>
      </c>
      <c r="X485" s="1" t="s">
        <v>2567</v>
      </c>
      <c r="Y485" s="3"/>
    </row>
    <row r="486" spans="1:25" hidden="1" x14ac:dyDescent="0.35">
      <c r="A486" s="1" t="s">
        <v>2437</v>
      </c>
      <c r="B486" s="1" t="s">
        <v>2393</v>
      </c>
      <c r="C486" s="1" t="s">
        <v>2426</v>
      </c>
      <c r="D486" s="1" t="s">
        <v>2427</v>
      </c>
      <c r="E486" s="1" t="s">
        <v>40</v>
      </c>
      <c r="F486" s="1" t="s">
        <v>2438</v>
      </c>
      <c r="G486" s="1" t="s">
        <v>3992</v>
      </c>
      <c r="H486" s="1" t="s">
        <v>2439</v>
      </c>
      <c r="I486" s="1" t="s">
        <v>23</v>
      </c>
      <c r="J486" s="1" t="s">
        <v>2440</v>
      </c>
      <c r="K486" s="4" t="s">
        <v>2389</v>
      </c>
      <c r="L486" s="4" t="s">
        <v>2390</v>
      </c>
      <c r="M486" s="4" t="s">
        <v>2391</v>
      </c>
      <c r="N486" s="1" t="s">
        <v>28</v>
      </c>
      <c r="O486" s="1" t="s">
        <v>29</v>
      </c>
      <c r="P486" s="1" t="s">
        <v>30</v>
      </c>
      <c r="Q486" s="1" t="s">
        <v>31</v>
      </c>
      <c r="R486" s="1" t="s">
        <v>1964</v>
      </c>
      <c r="S486" s="1" t="s">
        <v>33</v>
      </c>
      <c r="T486" s="1" t="s">
        <v>3954</v>
      </c>
      <c r="U486" s="1" t="s">
        <v>35</v>
      </c>
      <c r="V486" s="1" t="s">
        <v>106</v>
      </c>
      <c r="W486" s="1" t="s">
        <v>2540</v>
      </c>
      <c r="X486" s="1" t="s">
        <v>2567</v>
      </c>
      <c r="Y486" s="3"/>
    </row>
    <row r="487" spans="1:25" hidden="1" x14ac:dyDescent="0.35">
      <c r="A487" s="1" t="s">
        <v>2441</v>
      </c>
      <c r="B487" s="1" t="s">
        <v>2393</v>
      </c>
      <c r="C487" s="1" t="s">
        <v>2426</v>
      </c>
      <c r="D487" s="1" t="s">
        <v>2427</v>
      </c>
      <c r="E487" s="1" t="s">
        <v>40</v>
      </c>
      <c r="F487" s="1" t="s">
        <v>2442</v>
      </c>
      <c r="G487" s="1" t="s">
        <v>3992</v>
      </c>
      <c r="H487" s="1" t="s">
        <v>2443</v>
      </c>
      <c r="I487" s="1" t="s">
        <v>23</v>
      </c>
      <c r="J487" s="1" t="s">
        <v>2444</v>
      </c>
      <c r="K487" s="4" t="s">
        <v>2389</v>
      </c>
      <c r="L487" s="4" t="s">
        <v>2390</v>
      </c>
      <c r="M487" s="4" t="s">
        <v>2445</v>
      </c>
      <c r="N487" s="1" t="s">
        <v>28</v>
      </c>
      <c r="O487" s="1" t="s">
        <v>29</v>
      </c>
      <c r="P487" s="1" t="s">
        <v>30</v>
      </c>
      <c r="Q487" s="1" t="s">
        <v>31</v>
      </c>
      <c r="R487" s="1" t="s">
        <v>2446</v>
      </c>
      <c r="S487" s="1" t="s">
        <v>33</v>
      </c>
      <c r="T487" s="1" t="s">
        <v>3955</v>
      </c>
      <c r="U487" s="1" t="s">
        <v>35</v>
      </c>
      <c r="V487" s="1" t="s">
        <v>106</v>
      </c>
      <c r="W487" s="1" t="s">
        <v>2540</v>
      </c>
      <c r="X487" s="1" t="s">
        <v>2556</v>
      </c>
      <c r="Y487" s="3"/>
    </row>
    <row r="488" spans="1:25" hidden="1" x14ac:dyDescent="0.35">
      <c r="A488" s="1" t="s">
        <v>2447</v>
      </c>
      <c r="B488" s="1" t="s">
        <v>2393</v>
      </c>
      <c r="C488" s="1" t="s">
        <v>2426</v>
      </c>
      <c r="D488" s="1" t="s">
        <v>2427</v>
      </c>
      <c r="E488" s="1" t="s">
        <v>40</v>
      </c>
      <c r="F488" s="1" t="s">
        <v>2448</v>
      </c>
      <c r="G488" s="1" t="s">
        <v>3992</v>
      </c>
      <c r="H488" s="1" t="s">
        <v>2449</v>
      </c>
      <c r="I488" s="1" t="s">
        <v>23</v>
      </c>
      <c r="J488" s="1" t="s">
        <v>2450</v>
      </c>
      <c r="K488" s="4" t="s">
        <v>2389</v>
      </c>
      <c r="L488" s="4" t="s">
        <v>2390</v>
      </c>
      <c r="M488" s="4" t="s">
        <v>2445</v>
      </c>
      <c r="N488" s="1" t="s">
        <v>28</v>
      </c>
      <c r="O488" s="1" t="s">
        <v>29</v>
      </c>
      <c r="P488" s="1" t="s">
        <v>30</v>
      </c>
      <c r="Q488" s="1" t="s">
        <v>31</v>
      </c>
      <c r="R488" s="1" t="s">
        <v>2451</v>
      </c>
      <c r="S488" s="1" t="s">
        <v>33</v>
      </c>
      <c r="T488" s="1" t="s">
        <v>3956</v>
      </c>
      <c r="U488" s="1" t="s">
        <v>35</v>
      </c>
      <c r="V488" s="1" t="s">
        <v>106</v>
      </c>
      <c r="W488" s="1" t="s">
        <v>2540</v>
      </c>
      <c r="X488" s="1" t="s">
        <v>2556</v>
      </c>
      <c r="Y488" s="3"/>
    </row>
    <row r="489" spans="1:25" hidden="1" x14ac:dyDescent="0.35">
      <c r="A489" s="1" t="s">
        <v>2452</v>
      </c>
      <c r="B489" s="1" t="s">
        <v>2393</v>
      </c>
      <c r="C489" s="1" t="s">
        <v>2394</v>
      </c>
      <c r="D489" s="1" t="s">
        <v>2395</v>
      </c>
      <c r="E489" s="1" t="s">
        <v>40</v>
      </c>
      <c r="F489" s="1" t="s">
        <v>2453</v>
      </c>
      <c r="G489" s="1" t="s">
        <v>3992</v>
      </c>
      <c r="H489" s="1" t="s">
        <v>2454</v>
      </c>
      <c r="I489" s="1" t="s">
        <v>23</v>
      </c>
      <c r="J489" s="1" t="s">
        <v>2455</v>
      </c>
      <c r="K489" s="4" t="s">
        <v>2389</v>
      </c>
      <c r="L489" s="4" t="s">
        <v>2390</v>
      </c>
      <c r="M489" s="4" t="s">
        <v>2456</v>
      </c>
      <c r="N489" s="1" t="s">
        <v>28</v>
      </c>
      <c r="O489" s="1" t="s">
        <v>29</v>
      </c>
      <c r="P489" s="1" t="s">
        <v>30</v>
      </c>
      <c r="Q489" s="1" t="s">
        <v>31</v>
      </c>
      <c r="R489" s="1" t="s">
        <v>1964</v>
      </c>
      <c r="S489" s="1" t="s">
        <v>33</v>
      </c>
      <c r="T489" s="1" t="s">
        <v>3957</v>
      </c>
      <c r="U489" s="1" t="s">
        <v>35</v>
      </c>
      <c r="V489" s="1" t="s">
        <v>106</v>
      </c>
      <c r="W489" s="1" t="s">
        <v>2540</v>
      </c>
      <c r="X489" s="1" t="s">
        <v>2556</v>
      </c>
      <c r="Y489" s="3"/>
    </row>
    <row r="490" spans="1:25" hidden="1" x14ac:dyDescent="0.35">
      <c r="A490" s="1" t="s">
        <v>2457</v>
      </c>
      <c r="B490" s="1" t="s">
        <v>2393</v>
      </c>
      <c r="C490" s="1" t="s">
        <v>2394</v>
      </c>
      <c r="D490" s="1" t="s">
        <v>2395</v>
      </c>
      <c r="E490" s="1" t="s">
        <v>40</v>
      </c>
      <c r="F490" s="1" t="s">
        <v>2458</v>
      </c>
      <c r="G490" s="1" t="s">
        <v>3992</v>
      </c>
      <c r="H490" s="1" t="s">
        <v>2459</v>
      </c>
      <c r="I490" s="1" t="s">
        <v>23</v>
      </c>
      <c r="J490" s="1" t="s">
        <v>2460</v>
      </c>
      <c r="K490" s="4" t="s">
        <v>2389</v>
      </c>
      <c r="L490" s="4" t="s">
        <v>2390</v>
      </c>
      <c r="M490" s="4" t="s">
        <v>2391</v>
      </c>
      <c r="N490" s="1" t="s">
        <v>28</v>
      </c>
      <c r="O490" s="1" t="s">
        <v>29</v>
      </c>
      <c r="P490" s="1" t="s">
        <v>30</v>
      </c>
      <c r="Q490" s="1" t="s">
        <v>31</v>
      </c>
      <c r="R490" s="1" t="s">
        <v>1964</v>
      </c>
      <c r="S490" s="1" t="s">
        <v>33</v>
      </c>
      <c r="T490" s="1" t="s">
        <v>3958</v>
      </c>
      <c r="U490" s="1" t="s">
        <v>35</v>
      </c>
      <c r="V490" s="1" t="s">
        <v>106</v>
      </c>
      <c r="W490" s="1" t="s">
        <v>2540</v>
      </c>
      <c r="X490" s="1" t="s">
        <v>2541</v>
      </c>
      <c r="Y490" s="3"/>
    </row>
    <row r="491" spans="1:25" hidden="1" x14ac:dyDescent="0.35">
      <c r="A491" s="1" t="s">
        <v>2461</v>
      </c>
      <c r="B491" s="1" t="s">
        <v>2393</v>
      </c>
      <c r="C491" s="1" t="s">
        <v>2394</v>
      </c>
      <c r="D491" s="1" t="s">
        <v>2395</v>
      </c>
      <c r="E491" s="1" t="s">
        <v>40</v>
      </c>
      <c r="F491" s="1" t="s">
        <v>2462</v>
      </c>
      <c r="G491" s="1" t="s">
        <v>3992</v>
      </c>
      <c r="H491" s="1" t="s">
        <v>2463</v>
      </c>
      <c r="I491" s="1" t="s">
        <v>23</v>
      </c>
      <c r="J491" s="1" t="s">
        <v>2464</v>
      </c>
      <c r="K491" s="4" t="s">
        <v>2389</v>
      </c>
      <c r="L491" s="4" t="s">
        <v>2390</v>
      </c>
      <c r="M491" s="4" t="s">
        <v>2465</v>
      </c>
      <c r="N491" s="1" t="s">
        <v>28</v>
      </c>
      <c r="O491" s="1" t="s">
        <v>29</v>
      </c>
      <c r="P491" s="1" t="s">
        <v>30</v>
      </c>
      <c r="Q491" s="1" t="s">
        <v>31</v>
      </c>
      <c r="R491" s="1" t="s">
        <v>2466</v>
      </c>
      <c r="S491" s="1" t="s">
        <v>33</v>
      </c>
      <c r="T491" s="1" t="s">
        <v>3959</v>
      </c>
      <c r="U491" s="1" t="s">
        <v>35</v>
      </c>
      <c r="V491" s="1" t="s">
        <v>106</v>
      </c>
      <c r="W491" s="1" t="s">
        <v>2540</v>
      </c>
      <c r="X491" s="1" t="s">
        <v>2581</v>
      </c>
      <c r="Y491" s="3"/>
    </row>
    <row r="492" spans="1:25" hidden="1" x14ac:dyDescent="0.35">
      <c r="A492" s="1" t="s">
        <v>2467</v>
      </c>
      <c r="B492" s="1" t="s">
        <v>2393</v>
      </c>
      <c r="C492" s="1" t="s">
        <v>2415</v>
      </c>
      <c r="D492" s="1" t="s">
        <v>2416</v>
      </c>
      <c r="E492" s="1" t="s">
        <v>40</v>
      </c>
      <c r="F492" s="1" t="s">
        <v>2468</v>
      </c>
      <c r="G492" s="1" t="s">
        <v>3992</v>
      </c>
      <c r="H492" s="1" t="s">
        <v>2469</v>
      </c>
      <c r="I492" s="1" t="s">
        <v>23</v>
      </c>
      <c r="J492" s="1" t="s">
        <v>2470</v>
      </c>
      <c r="K492" s="4" t="s">
        <v>2389</v>
      </c>
      <c r="L492" s="4" t="s">
        <v>2390</v>
      </c>
      <c r="M492" s="4" t="s">
        <v>2471</v>
      </c>
      <c r="N492" s="1" t="s">
        <v>28</v>
      </c>
      <c r="O492" s="1" t="s">
        <v>29</v>
      </c>
      <c r="P492" s="1" t="s">
        <v>30</v>
      </c>
      <c r="Q492" s="1" t="s">
        <v>31</v>
      </c>
      <c r="R492" s="1" t="s">
        <v>2472</v>
      </c>
      <c r="S492" s="1" t="s">
        <v>33</v>
      </c>
      <c r="T492" s="1" t="s">
        <v>3960</v>
      </c>
      <c r="U492" s="1" t="s">
        <v>35</v>
      </c>
      <c r="V492" s="1" t="s">
        <v>1135</v>
      </c>
      <c r="W492" s="1" t="s">
        <v>2540</v>
      </c>
      <c r="X492" s="1" t="s">
        <v>2541</v>
      </c>
      <c r="Y492" s="3"/>
    </row>
    <row r="493" spans="1:25" hidden="1" x14ac:dyDescent="0.35">
      <c r="A493" s="1" t="s">
        <v>2473</v>
      </c>
      <c r="B493" s="1" t="s">
        <v>2393</v>
      </c>
      <c r="C493" s="1" t="s">
        <v>2394</v>
      </c>
      <c r="D493" s="1" t="s">
        <v>2395</v>
      </c>
      <c r="E493" s="1" t="s">
        <v>40</v>
      </c>
      <c r="F493" s="1" t="s">
        <v>2474</v>
      </c>
      <c r="G493" s="1" t="s">
        <v>3992</v>
      </c>
      <c r="H493" s="1" t="s">
        <v>2475</v>
      </c>
      <c r="I493" s="1" t="s">
        <v>23</v>
      </c>
      <c r="J493" s="1" t="s">
        <v>2476</v>
      </c>
      <c r="K493" s="4" t="s">
        <v>2389</v>
      </c>
      <c r="L493" s="4" t="s">
        <v>2390</v>
      </c>
      <c r="M493" s="4" t="s">
        <v>2391</v>
      </c>
      <c r="N493" s="1" t="s">
        <v>28</v>
      </c>
      <c r="O493" s="1" t="s">
        <v>29</v>
      </c>
      <c r="P493" s="1" t="s">
        <v>30</v>
      </c>
      <c r="Q493" s="1" t="s">
        <v>31</v>
      </c>
      <c r="R493" s="1" t="s">
        <v>1964</v>
      </c>
      <c r="S493" s="1" t="s">
        <v>33</v>
      </c>
      <c r="T493" s="1" t="s">
        <v>3961</v>
      </c>
      <c r="U493" s="1" t="s">
        <v>35</v>
      </c>
      <c r="V493" s="1" t="s">
        <v>106</v>
      </c>
      <c r="W493" s="1" t="s">
        <v>2540</v>
      </c>
      <c r="X493" s="1" t="s">
        <v>2541</v>
      </c>
      <c r="Y493" s="3"/>
    </row>
    <row r="494" spans="1:25" hidden="1" x14ac:dyDescent="0.35">
      <c r="A494" s="1" t="s">
        <v>2477</v>
      </c>
      <c r="B494" s="1" t="s">
        <v>2393</v>
      </c>
      <c r="C494" s="1" t="s">
        <v>2394</v>
      </c>
      <c r="D494" s="1" t="s">
        <v>2395</v>
      </c>
      <c r="E494" s="1" t="s">
        <v>40</v>
      </c>
      <c r="F494" s="1" t="s">
        <v>2478</v>
      </c>
      <c r="G494" s="1" t="s">
        <v>3992</v>
      </c>
      <c r="H494" s="1" t="s">
        <v>2479</v>
      </c>
      <c r="I494" s="1" t="s">
        <v>23</v>
      </c>
      <c r="J494" s="1" t="s">
        <v>2480</v>
      </c>
      <c r="K494" s="4" t="s">
        <v>2389</v>
      </c>
      <c r="L494" s="4" t="s">
        <v>2390</v>
      </c>
      <c r="M494" s="4" t="s">
        <v>2481</v>
      </c>
      <c r="N494" s="1" t="s">
        <v>28</v>
      </c>
      <c r="O494" s="1" t="s">
        <v>29</v>
      </c>
      <c r="P494" s="1" t="s">
        <v>30</v>
      </c>
      <c r="Q494" s="1" t="s">
        <v>31</v>
      </c>
      <c r="R494" s="1" t="s">
        <v>343</v>
      </c>
      <c r="S494" s="1" t="s">
        <v>33</v>
      </c>
      <c r="T494" s="1" t="s">
        <v>3962</v>
      </c>
      <c r="U494" s="1" t="s">
        <v>35</v>
      </c>
      <c r="V494" s="1" t="s">
        <v>1764</v>
      </c>
      <c r="W494" s="1" t="s">
        <v>2540</v>
      </c>
      <c r="X494" s="1" t="s">
        <v>2567</v>
      </c>
      <c r="Y494" s="3"/>
    </row>
    <row r="495" spans="1:25" hidden="1" x14ac:dyDescent="0.35">
      <c r="A495" s="1" t="s">
        <v>2482</v>
      </c>
      <c r="B495" s="1" t="s">
        <v>2393</v>
      </c>
      <c r="C495" s="1" t="s">
        <v>2400</v>
      </c>
      <c r="D495" s="1" t="s">
        <v>2401</v>
      </c>
      <c r="E495" s="1" t="s">
        <v>40</v>
      </c>
      <c r="F495" s="1" t="s">
        <v>2483</v>
      </c>
      <c r="G495" s="1" t="s">
        <v>3992</v>
      </c>
      <c r="H495" s="1" t="s">
        <v>2484</v>
      </c>
      <c r="I495" s="1" t="s">
        <v>23</v>
      </c>
      <c r="J495" s="1" t="s">
        <v>2485</v>
      </c>
      <c r="K495" s="4" t="s">
        <v>2389</v>
      </c>
      <c r="L495" s="4" t="s">
        <v>2390</v>
      </c>
      <c r="M495" s="4" t="s">
        <v>159</v>
      </c>
      <c r="N495" s="1" t="s">
        <v>28</v>
      </c>
      <c r="O495" s="1" t="s">
        <v>29</v>
      </c>
      <c r="P495" s="1" t="s">
        <v>30</v>
      </c>
      <c r="Q495" s="1" t="s">
        <v>31</v>
      </c>
      <c r="R495" s="1" t="s">
        <v>1964</v>
      </c>
      <c r="S495" s="1" t="s">
        <v>33</v>
      </c>
      <c r="T495" s="1" t="s">
        <v>3963</v>
      </c>
      <c r="U495" s="1" t="s">
        <v>35</v>
      </c>
      <c r="V495" s="1" t="s">
        <v>1764</v>
      </c>
      <c r="W495" s="1" t="s">
        <v>2540</v>
      </c>
      <c r="X495" s="1" t="s">
        <v>2541</v>
      </c>
      <c r="Y495" s="3"/>
    </row>
    <row r="496" spans="1:25" hidden="1" x14ac:dyDescent="0.35">
      <c r="A496" s="1" t="s">
        <v>2486</v>
      </c>
      <c r="B496" s="1" t="s">
        <v>2393</v>
      </c>
      <c r="C496" s="1" t="s">
        <v>2415</v>
      </c>
      <c r="D496" s="1" t="s">
        <v>2416</v>
      </c>
      <c r="E496" s="1" t="s">
        <v>40</v>
      </c>
      <c r="F496" s="1" t="s">
        <v>2487</v>
      </c>
      <c r="G496" s="1" t="s">
        <v>3992</v>
      </c>
      <c r="H496" s="1" t="s">
        <v>2488</v>
      </c>
      <c r="I496" s="1" t="s">
        <v>23</v>
      </c>
      <c r="J496" s="1" t="s">
        <v>2489</v>
      </c>
      <c r="K496" s="4" t="s">
        <v>2389</v>
      </c>
      <c r="L496" s="4" t="s">
        <v>2390</v>
      </c>
      <c r="M496" s="4" t="s">
        <v>2412</v>
      </c>
      <c r="N496" s="1" t="s">
        <v>28</v>
      </c>
      <c r="O496" s="1" t="s">
        <v>29</v>
      </c>
      <c r="P496" s="1" t="s">
        <v>30</v>
      </c>
      <c r="Q496" s="1" t="s">
        <v>31</v>
      </c>
      <c r="R496" s="1" t="s">
        <v>2490</v>
      </c>
      <c r="S496" s="1" t="s">
        <v>33</v>
      </c>
      <c r="T496" s="1" t="s">
        <v>3964</v>
      </c>
      <c r="U496" s="1" t="s">
        <v>35</v>
      </c>
      <c r="V496" s="1" t="s">
        <v>1135</v>
      </c>
      <c r="W496" s="1" t="s">
        <v>2540</v>
      </c>
      <c r="X496" s="1" t="s">
        <v>2541</v>
      </c>
      <c r="Y496" s="3"/>
    </row>
    <row r="497" spans="1:25" hidden="1" x14ac:dyDescent="0.35">
      <c r="A497" s="1" t="s">
        <v>2491</v>
      </c>
      <c r="B497" s="1" t="s">
        <v>2393</v>
      </c>
      <c r="C497" s="1" t="s">
        <v>2496</v>
      </c>
      <c r="D497" s="1" t="s">
        <v>2497</v>
      </c>
      <c r="E497" s="1" t="s">
        <v>40</v>
      </c>
      <c r="F497" s="1" t="s">
        <v>2492</v>
      </c>
      <c r="G497" s="1" t="s">
        <v>3992</v>
      </c>
      <c r="H497" s="1" t="s">
        <v>2493</v>
      </c>
      <c r="I497" s="1" t="s">
        <v>23</v>
      </c>
      <c r="J497" s="1" t="s">
        <v>2494</v>
      </c>
      <c r="K497" s="4" t="s">
        <v>2389</v>
      </c>
      <c r="L497" s="4" t="s">
        <v>2390</v>
      </c>
      <c r="M497" s="4" t="s">
        <v>2391</v>
      </c>
      <c r="N497" s="1" t="s">
        <v>28</v>
      </c>
      <c r="O497" s="1" t="s">
        <v>29</v>
      </c>
      <c r="P497" s="1" t="s">
        <v>30</v>
      </c>
      <c r="Q497" s="1" t="s">
        <v>442</v>
      </c>
      <c r="R497" s="1" t="s">
        <v>2495</v>
      </c>
      <c r="S497" s="1" t="s">
        <v>33</v>
      </c>
      <c r="T497" s="1" t="s">
        <v>3965</v>
      </c>
      <c r="U497" s="1" t="s">
        <v>35</v>
      </c>
      <c r="V497" s="1" t="s">
        <v>387</v>
      </c>
      <c r="W497" s="1" t="s">
        <v>2540</v>
      </c>
      <c r="X497" s="1" t="s">
        <v>2541</v>
      </c>
      <c r="Y497" s="3"/>
    </row>
    <row r="498" spans="1:25" hidden="1" x14ac:dyDescent="0.35">
      <c r="A498" s="1" t="s">
        <v>2498</v>
      </c>
      <c r="B498" s="1" t="s">
        <v>2393</v>
      </c>
      <c r="C498" s="1" t="s">
        <v>2415</v>
      </c>
      <c r="D498" s="1" t="s">
        <v>2416</v>
      </c>
      <c r="E498" s="1" t="s">
        <v>40</v>
      </c>
      <c r="F498" s="1" t="s">
        <v>2499</v>
      </c>
      <c r="G498" s="1" t="s">
        <v>3992</v>
      </c>
      <c r="H498" s="1" t="s">
        <v>2500</v>
      </c>
      <c r="I498" s="1" t="s">
        <v>23</v>
      </c>
      <c r="J498" s="1" t="s">
        <v>2501</v>
      </c>
      <c r="K498" s="4" t="s">
        <v>2389</v>
      </c>
      <c r="L498" s="4" t="s">
        <v>2390</v>
      </c>
      <c r="M498" s="4" t="s">
        <v>2391</v>
      </c>
      <c r="N498" s="1" t="s">
        <v>28</v>
      </c>
      <c r="O498" s="1" t="s">
        <v>29</v>
      </c>
      <c r="P498" s="1" t="s">
        <v>30</v>
      </c>
      <c r="Q498" s="1" t="s">
        <v>31</v>
      </c>
      <c r="R498" s="1" t="s">
        <v>2502</v>
      </c>
      <c r="S498" s="1" t="s">
        <v>33</v>
      </c>
      <c r="T498" s="1" t="s">
        <v>3966</v>
      </c>
      <c r="U498" s="1" t="s">
        <v>35</v>
      </c>
      <c r="V498" s="1" t="s">
        <v>1135</v>
      </c>
      <c r="W498" s="1" t="s">
        <v>2540</v>
      </c>
      <c r="X498" s="1" t="s">
        <v>2541</v>
      </c>
      <c r="Y498" s="3"/>
    </row>
    <row r="499" spans="1:25" hidden="1" x14ac:dyDescent="0.35">
      <c r="A499" s="1" t="s">
        <v>2503</v>
      </c>
      <c r="B499" s="1" t="s">
        <v>2393</v>
      </c>
      <c r="C499" s="1" t="s">
        <v>2415</v>
      </c>
      <c r="D499" s="1" t="s">
        <v>2416</v>
      </c>
      <c r="E499" s="1" t="s">
        <v>40</v>
      </c>
      <c r="F499" s="1" t="s">
        <v>2504</v>
      </c>
      <c r="G499" s="1" t="s">
        <v>3992</v>
      </c>
      <c r="H499" s="1" t="s">
        <v>2505</v>
      </c>
      <c r="I499" s="1" t="s">
        <v>23</v>
      </c>
      <c r="J499" s="1" t="s">
        <v>2506</v>
      </c>
      <c r="K499" s="4" t="s">
        <v>2389</v>
      </c>
      <c r="L499" s="4" t="s">
        <v>2390</v>
      </c>
      <c r="M499" s="4" t="s">
        <v>2412</v>
      </c>
      <c r="N499" s="1" t="s">
        <v>28</v>
      </c>
      <c r="O499" s="1" t="s">
        <v>29</v>
      </c>
      <c r="P499" s="1" t="s">
        <v>30</v>
      </c>
      <c r="Q499" s="1" t="s">
        <v>31</v>
      </c>
      <c r="R499" s="1" t="s">
        <v>2507</v>
      </c>
      <c r="S499" s="1" t="s">
        <v>33</v>
      </c>
      <c r="T499" s="1" t="s">
        <v>3967</v>
      </c>
      <c r="U499" s="1" t="s">
        <v>35</v>
      </c>
      <c r="V499" s="1" t="s">
        <v>1135</v>
      </c>
      <c r="W499" s="1" t="s">
        <v>2540</v>
      </c>
      <c r="X499" s="1" t="s">
        <v>2541</v>
      </c>
      <c r="Y499" s="3"/>
    </row>
    <row r="500" spans="1:25" hidden="1" x14ac:dyDescent="0.35">
      <c r="A500" s="1" t="s">
        <v>2508</v>
      </c>
      <c r="B500" s="1" t="s">
        <v>2393</v>
      </c>
      <c r="C500" s="1" t="s">
        <v>2406</v>
      </c>
      <c r="D500" s="1" t="s">
        <v>2407</v>
      </c>
      <c r="E500" s="1" t="s">
        <v>40</v>
      </c>
      <c r="F500" s="1" t="s">
        <v>2509</v>
      </c>
      <c r="G500" s="1" t="s">
        <v>3992</v>
      </c>
      <c r="H500" s="1" t="s">
        <v>2510</v>
      </c>
      <c r="I500" s="1" t="s">
        <v>23</v>
      </c>
      <c r="J500" s="1" t="s">
        <v>2511</v>
      </c>
      <c r="K500" s="4" t="s">
        <v>2389</v>
      </c>
      <c r="L500" s="4" t="s">
        <v>2390</v>
      </c>
      <c r="M500" s="4" t="s">
        <v>159</v>
      </c>
      <c r="N500" s="1" t="s">
        <v>28</v>
      </c>
      <c r="O500" s="1" t="s">
        <v>29</v>
      </c>
      <c r="P500" s="1" t="s">
        <v>30</v>
      </c>
      <c r="Q500" s="1" t="s">
        <v>31</v>
      </c>
      <c r="R500" s="1" t="s">
        <v>2512</v>
      </c>
      <c r="S500" s="1" t="s">
        <v>33</v>
      </c>
      <c r="T500" s="1" t="s">
        <v>3968</v>
      </c>
      <c r="U500" s="1" t="s">
        <v>35</v>
      </c>
      <c r="V500" s="1" t="s">
        <v>1135</v>
      </c>
      <c r="W500" s="1" t="s">
        <v>2540</v>
      </c>
      <c r="X500" s="1" t="s">
        <v>2541</v>
      </c>
      <c r="Y500" s="3"/>
    </row>
    <row r="501" spans="1:25" hidden="1" x14ac:dyDescent="0.35">
      <c r="A501" s="1" t="s">
        <v>2513</v>
      </c>
      <c r="B501" s="1" t="s">
        <v>2393</v>
      </c>
      <c r="C501" s="1" t="s">
        <v>2406</v>
      </c>
      <c r="D501" s="1" t="s">
        <v>2407</v>
      </c>
      <c r="E501" s="1" t="s">
        <v>40</v>
      </c>
      <c r="F501" s="1" t="s">
        <v>2514</v>
      </c>
      <c r="G501" s="1" t="s">
        <v>3992</v>
      </c>
      <c r="H501" s="1" t="s">
        <v>2515</v>
      </c>
      <c r="I501" s="1" t="s">
        <v>23</v>
      </c>
      <c r="J501" s="1" t="s">
        <v>2516</v>
      </c>
      <c r="K501" s="4" t="s">
        <v>2389</v>
      </c>
      <c r="L501" s="4" t="s">
        <v>2390</v>
      </c>
      <c r="M501" s="4" t="s">
        <v>159</v>
      </c>
      <c r="N501" s="1" t="s">
        <v>28</v>
      </c>
      <c r="O501" s="1" t="s">
        <v>29</v>
      </c>
      <c r="P501" s="1" t="s">
        <v>30</v>
      </c>
      <c r="Q501" s="1" t="s">
        <v>31</v>
      </c>
      <c r="R501" s="1" t="s">
        <v>2517</v>
      </c>
      <c r="S501" s="1" t="s">
        <v>33</v>
      </c>
      <c r="T501" s="1" t="s">
        <v>3969</v>
      </c>
      <c r="U501" s="1" t="s">
        <v>35</v>
      </c>
      <c r="V501" s="1" t="s">
        <v>1135</v>
      </c>
      <c r="W501" s="1" t="s">
        <v>2540</v>
      </c>
      <c r="X501" s="1" t="s">
        <v>2541</v>
      </c>
      <c r="Y501" s="3"/>
    </row>
    <row r="502" spans="1:25" hidden="1" x14ac:dyDescent="0.35">
      <c r="A502" s="1" t="s">
        <v>2518</v>
      </c>
      <c r="B502" s="1" t="s">
        <v>2393</v>
      </c>
      <c r="C502" s="1" t="s">
        <v>2406</v>
      </c>
      <c r="D502" s="1" t="s">
        <v>2407</v>
      </c>
      <c r="E502" s="1" t="s">
        <v>40</v>
      </c>
      <c r="F502" s="1" t="s">
        <v>2519</v>
      </c>
      <c r="G502" s="1" t="s">
        <v>3992</v>
      </c>
      <c r="H502" s="1" t="s">
        <v>2520</v>
      </c>
      <c r="I502" s="1" t="s">
        <v>23</v>
      </c>
      <c r="J502" s="1" t="s">
        <v>2521</v>
      </c>
      <c r="K502" s="4" t="s">
        <v>2389</v>
      </c>
      <c r="L502" s="4" t="s">
        <v>2390</v>
      </c>
      <c r="M502" s="4" t="s">
        <v>2412</v>
      </c>
      <c r="N502" s="1" t="s">
        <v>28</v>
      </c>
      <c r="O502" s="1" t="s">
        <v>29</v>
      </c>
      <c r="P502" s="1" t="s">
        <v>30</v>
      </c>
      <c r="Q502" s="1" t="s">
        <v>31</v>
      </c>
      <c r="R502" s="1" t="s">
        <v>2522</v>
      </c>
      <c r="S502" s="1" t="s">
        <v>33</v>
      </c>
      <c r="T502" s="1" t="s">
        <v>3970</v>
      </c>
      <c r="U502" s="1" t="s">
        <v>35</v>
      </c>
      <c r="V502" s="1" t="s">
        <v>1135</v>
      </c>
      <c r="W502" s="1" t="s">
        <v>2540</v>
      </c>
      <c r="X502" s="1" t="s">
        <v>2567</v>
      </c>
      <c r="Y502" s="3"/>
    </row>
    <row r="503" spans="1:25" hidden="1" x14ac:dyDescent="0.35">
      <c r="A503" s="1" t="s">
        <v>3456</v>
      </c>
      <c r="B503" s="1" t="s">
        <v>474</v>
      </c>
      <c r="C503" s="1" t="s">
        <v>3463</v>
      </c>
      <c r="D503" s="1" t="s">
        <v>3464</v>
      </c>
      <c r="E503" s="1" t="s">
        <v>3465</v>
      </c>
      <c r="F503" s="1" t="s">
        <v>3457</v>
      </c>
      <c r="G503" s="1" t="s">
        <v>3992</v>
      </c>
      <c r="H503" s="1" t="s">
        <v>3458</v>
      </c>
      <c r="I503" s="1" t="s">
        <v>23</v>
      </c>
      <c r="J503" s="1" t="s">
        <v>3459</v>
      </c>
      <c r="K503" s="4" t="s">
        <v>468</v>
      </c>
      <c r="L503" s="4" t="s">
        <v>3460</v>
      </c>
      <c r="M503" s="4" t="s">
        <v>470</v>
      </c>
      <c r="N503" s="1" t="s">
        <v>28</v>
      </c>
      <c r="O503" s="1" t="s">
        <v>29</v>
      </c>
      <c r="P503" s="1" t="s">
        <v>30</v>
      </c>
      <c r="Q503" s="1" t="s">
        <v>31</v>
      </c>
      <c r="R503" s="1" t="s">
        <v>3461</v>
      </c>
      <c r="S503" s="1" t="s">
        <v>33</v>
      </c>
      <c r="T503" s="1" t="s">
        <v>3462</v>
      </c>
      <c r="U503" s="1" t="s">
        <v>35</v>
      </c>
      <c r="V503" s="1" t="s">
        <v>1764</v>
      </c>
      <c r="W503" s="1" t="s">
        <v>2540</v>
      </c>
      <c r="X503" s="1" t="s">
        <v>2669</v>
      </c>
      <c r="Y503" s="3" t="s">
        <v>3898</v>
      </c>
    </row>
    <row r="504" spans="1:25" hidden="1" x14ac:dyDescent="0.35">
      <c r="A504" s="1" t="s">
        <v>3466</v>
      </c>
      <c r="B504" s="1" t="s">
        <v>474</v>
      </c>
      <c r="C504" s="1" t="s">
        <v>3868</v>
      </c>
      <c r="D504" s="1" t="s">
        <v>3869</v>
      </c>
      <c r="E504" s="1" t="s">
        <v>3465</v>
      </c>
      <c r="F504" s="1" t="s">
        <v>3467</v>
      </c>
      <c r="G504" s="1" t="s">
        <v>3992</v>
      </c>
      <c r="H504" s="1" t="s">
        <v>3468</v>
      </c>
      <c r="I504" s="1" t="s">
        <v>23</v>
      </c>
      <c r="J504" s="1" t="s">
        <v>3469</v>
      </c>
      <c r="K504" s="4" t="s">
        <v>2740</v>
      </c>
      <c r="L504" s="4" t="s">
        <v>3460</v>
      </c>
      <c r="M504" s="4" t="s">
        <v>3470</v>
      </c>
      <c r="N504" s="1" t="s">
        <v>28</v>
      </c>
      <c r="O504" s="1" t="s">
        <v>29</v>
      </c>
      <c r="P504" s="1" t="s">
        <v>30</v>
      </c>
      <c r="Q504" s="1" t="s">
        <v>31</v>
      </c>
      <c r="R504" s="1" t="s">
        <v>3471</v>
      </c>
      <c r="S504" s="1" t="s">
        <v>33</v>
      </c>
      <c r="T504" s="1" t="s">
        <v>3472</v>
      </c>
      <c r="U504" s="1" t="s">
        <v>35</v>
      </c>
      <c r="V504" s="1" t="s">
        <v>1764</v>
      </c>
      <c r="W504" s="1" t="s">
        <v>2540</v>
      </c>
      <c r="X504" s="1" t="s">
        <v>2567</v>
      </c>
      <c r="Y504" s="3"/>
    </row>
    <row r="505" spans="1:25" hidden="1" x14ac:dyDescent="0.35">
      <c r="A505" s="1" t="s">
        <v>3473</v>
      </c>
      <c r="B505" s="1" t="s">
        <v>802</v>
      </c>
      <c r="C505" s="1" t="s">
        <v>3479</v>
      </c>
      <c r="D505" s="1" t="s">
        <v>3480</v>
      </c>
      <c r="E505" s="1" t="s">
        <v>3465</v>
      </c>
      <c r="F505" s="1" t="s">
        <v>3474</v>
      </c>
      <c r="G505" s="1" t="s">
        <v>3990</v>
      </c>
      <c r="H505" s="1" t="s">
        <v>3475</v>
      </c>
      <c r="I505" s="1" t="s">
        <v>23</v>
      </c>
      <c r="J505" s="1" t="s">
        <v>3476</v>
      </c>
      <c r="K505" s="4" t="s">
        <v>797</v>
      </c>
      <c r="L505" s="4" t="s">
        <v>3460</v>
      </c>
      <c r="M505" s="4" t="s">
        <v>799</v>
      </c>
      <c r="N505" s="1" t="s">
        <v>28</v>
      </c>
      <c r="O505" s="1" t="s">
        <v>29</v>
      </c>
      <c r="P505" s="1" t="s">
        <v>30</v>
      </c>
      <c r="Q505" s="1" t="s">
        <v>31</v>
      </c>
      <c r="R505" s="1" t="s">
        <v>3477</v>
      </c>
      <c r="S505" s="1" t="s">
        <v>33</v>
      </c>
      <c r="T505" s="1" t="s">
        <v>3478</v>
      </c>
      <c r="U505" s="1" t="s">
        <v>35</v>
      </c>
      <c r="V505" s="1" t="s">
        <v>1764</v>
      </c>
      <c r="W505" s="1" t="s">
        <v>2540</v>
      </c>
      <c r="X505" s="1" t="s">
        <v>2567</v>
      </c>
      <c r="Y505" s="3"/>
    </row>
    <row r="506" spans="1:25" hidden="1" x14ac:dyDescent="0.35">
      <c r="A506" s="1" t="s">
        <v>3481</v>
      </c>
      <c r="B506" s="1" t="s">
        <v>802</v>
      </c>
      <c r="C506" s="1" t="s">
        <v>3487</v>
      </c>
      <c r="D506" s="1" t="s">
        <v>3488</v>
      </c>
      <c r="E506" s="1" t="s">
        <v>3465</v>
      </c>
      <c r="F506" s="1" t="s">
        <v>3482</v>
      </c>
      <c r="G506" s="1" t="s">
        <v>3992</v>
      </c>
      <c r="H506" s="1" t="s">
        <v>3483</v>
      </c>
      <c r="I506" s="1" t="s">
        <v>23</v>
      </c>
      <c r="J506" s="1" t="s">
        <v>3484</v>
      </c>
      <c r="K506" s="4" t="s">
        <v>797</v>
      </c>
      <c r="L506" s="4" t="s">
        <v>3460</v>
      </c>
      <c r="M506" s="4" t="s">
        <v>159</v>
      </c>
      <c r="N506" s="1" t="s">
        <v>28</v>
      </c>
      <c r="O506" s="1" t="s">
        <v>29</v>
      </c>
      <c r="P506" s="1" t="s">
        <v>30</v>
      </c>
      <c r="Q506" s="1" t="s">
        <v>31</v>
      </c>
      <c r="R506" s="1" t="s">
        <v>3485</v>
      </c>
      <c r="S506" s="1" t="s">
        <v>33</v>
      </c>
      <c r="T506" s="1" t="s">
        <v>3486</v>
      </c>
      <c r="U506" s="1" t="s">
        <v>35</v>
      </c>
      <c r="V506" s="1" t="s">
        <v>1764</v>
      </c>
      <c r="W506" s="1" t="s">
        <v>2540</v>
      </c>
      <c r="X506" s="1" t="s">
        <v>2567</v>
      </c>
      <c r="Y506" s="3"/>
    </row>
    <row r="507" spans="1:25" hidden="1" x14ac:dyDescent="0.35">
      <c r="A507" s="1" t="s">
        <v>3489</v>
      </c>
      <c r="B507" s="1" t="s">
        <v>802</v>
      </c>
      <c r="C507" s="1" t="s">
        <v>3495</v>
      </c>
      <c r="D507" s="1" t="s">
        <v>3496</v>
      </c>
      <c r="E507" s="1" t="s">
        <v>3465</v>
      </c>
      <c r="F507" s="1" t="s">
        <v>3490</v>
      </c>
      <c r="G507" s="1" t="s">
        <v>3992</v>
      </c>
      <c r="H507" s="1" t="s">
        <v>3491</v>
      </c>
      <c r="I507" s="1" t="s">
        <v>23</v>
      </c>
      <c r="J507" s="1" t="s">
        <v>3492</v>
      </c>
      <c r="K507" s="4" t="s">
        <v>797</v>
      </c>
      <c r="L507" s="4" t="s">
        <v>3460</v>
      </c>
      <c r="M507" s="4" t="s">
        <v>799</v>
      </c>
      <c r="N507" s="1" t="s">
        <v>28</v>
      </c>
      <c r="O507" s="1" t="s">
        <v>29</v>
      </c>
      <c r="P507" s="1" t="s">
        <v>30</v>
      </c>
      <c r="Q507" s="1" t="s">
        <v>31</v>
      </c>
      <c r="R507" s="1" t="s">
        <v>3493</v>
      </c>
      <c r="S507" s="1" t="s">
        <v>33</v>
      </c>
      <c r="T507" s="1" t="s">
        <v>3494</v>
      </c>
      <c r="U507" s="1" t="s">
        <v>35</v>
      </c>
      <c r="V507" s="1" t="s">
        <v>1764</v>
      </c>
      <c r="W507" s="1" t="s">
        <v>2540</v>
      </c>
      <c r="X507" s="1" t="s">
        <v>2567</v>
      </c>
      <c r="Y507" s="3"/>
    </row>
    <row r="508" spans="1:25" hidden="1" x14ac:dyDescent="0.35">
      <c r="A508" s="1" t="s">
        <v>3497</v>
      </c>
      <c r="B508" s="1" t="s">
        <v>802</v>
      </c>
      <c r="C508" s="1" t="s">
        <v>3479</v>
      </c>
      <c r="D508" s="1" t="s">
        <v>3480</v>
      </c>
      <c r="E508" s="1" t="s">
        <v>3465</v>
      </c>
      <c r="F508" s="1" t="s">
        <v>3498</v>
      </c>
      <c r="G508" s="1" t="s">
        <v>3992</v>
      </c>
      <c r="H508" s="1" t="s">
        <v>3499</v>
      </c>
      <c r="I508" s="1" t="s">
        <v>23</v>
      </c>
      <c r="J508" s="1" t="s">
        <v>3484</v>
      </c>
      <c r="K508" s="4" t="s">
        <v>797</v>
      </c>
      <c r="L508" s="4" t="s">
        <v>3460</v>
      </c>
      <c r="M508" s="4" t="s">
        <v>2114</v>
      </c>
      <c r="N508" s="1" t="s">
        <v>28</v>
      </c>
      <c r="O508" s="1" t="s">
        <v>29</v>
      </c>
      <c r="P508" s="1" t="s">
        <v>30</v>
      </c>
      <c r="Q508" s="1" t="s">
        <v>31</v>
      </c>
      <c r="R508" s="1" t="s">
        <v>3500</v>
      </c>
      <c r="S508" s="1" t="s">
        <v>33</v>
      </c>
      <c r="T508" s="1" t="s">
        <v>3501</v>
      </c>
      <c r="U508" s="1" t="s">
        <v>35</v>
      </c>
      <c r="V508" s="1" t="s">
        <v>1764</v>
      </c>
      <c r="W508" s="1" t="s">
        <v>2540</v>
      </c>
      <c r="X508" s="1" t="s">
        <v>2567</v>
      </c>
      <c r="Y508" s="3"/>
    </row>
    <row r="509" spans="1:25" hidden="1" x14ac:dyDescent="0.35">
      <c r="A509" s="1" t="s">
        <v>3502</v>
      </c>
      <c r="B509" s="1" t="s">
        <v>802</v>
      </c>
      <c r="C509" s="1" t="s">
        <v>3870</v>
      </c>
      <c r="D509" s="1" t="s">
        <v>3871</v>
      </c>
      <c r="E509" s="1" t="s">
        <v>3465</v>
      </c>
      <c r="F509" s="1" t="s">
        <v>3503</v>
      </c>
      <c r="G509" s="1" t="s">
        <v>3992</v>
      </c>
      <c r="H509" s="1" t="s">
        <v>3504</v>
      </c>
      <c r="I509" s="1" t="s">
        <v>23</v>
      </c>
      <c r="J509" s="1" t="s">
        <v>3505</v>
      </c>
      <c r="K509" s="4" t="s">
        <v>797</v>
      </c>
      <c r="L509" s="4" t="s">
        <v>3460</v>
      </c>
      <c r="M509" s="4" t="s">
        <v>3506</v>
      </c>
      <c r="N509" s="1" t="s">
        <v>28</v>
      </c>
      <c r="O509" s="1" t="s">
        <v>29</v>
      </c>
      <c r="P509" s="1" t="s">
        <v>30</v>
      </c>
      <c r="Q509" s="1" t="s">
        <v>31</v>
      </c>
      <c r="R509" s="1" t="s">
        <v>3507</v>
      </c>
      <c r="S509" s="1" t="s">
        <v>33</v>
      </c>
      <c r="T509" s="1" t="s">
        <v>3508</v>
      </c>
      <c r="U509" s="1" t="s">
        <v>35</v>
      </c>
      <c r="V509" s="1" t="s">
        <v>1764</v>
      </c>
      <c r="W509" s="1" t="s">
        <v>2540</v>
      </c>
      <c r="X509" s="1" t="s">
        <v>2669</v>
      </c>
      <c r="Y509" s="3"/>
    </row>
    <row r="510" spans="1:25" hidden="1" x14ac:dyDescent="0.35">
      <c r="A510" s="1" t="s">
        <v>3509</v>
      </c>
      <c r="B510" s="1" t="s">
        <v>1676</v>
      </c>
      <c r="C510" s="1" t="s">
        <v>3514</v>
      </c>
      <c r="D510" s="1" t="s">
        <v>3515</v>
      </c>
      <c r="E510" s="1" t="s">
        <v>3465</v>
      </c>
      <c r="F510" s="1" t="s">
        <v>3510</v>
      </c>
      <c r="G510" s="1" t="s">
        <v>3992</v>
      </c>
      <c r="H510" s="1" t="s">
        <v>3511</v>
      </c>
      <c r="I510" s="1" t="s">
        <v>23</v>
      </c>
      <c r="J510" s="1" t="s">
        <v>3512</v>
      </c>
      <c r="K510" s="4" t="s">
        <v>1697</v>
      </c>
      <c r="L510" s="4" t="s">
        <v>3460</v>
      </c>
      <c r="M510" s="4" t="s">
        <v>1698</v>
      </c>
      <c r="N510" s="1" t="s">
        <v>28</v>
      </c>
      <c r="O510" s="1" t="s">
        <v>29</v>
      </c>
      <c r="P510" s="1" t="s">
        <v>30</v>
      </c>
      <c r="Q510" s="1" t="s">
        <v>31</v>
      </c>
      <c r="R510" s="1" t="s">
        <v>3513</v>
      </c>
      <c r="S510" s="1" t="s">
        <v>33</v>
      </c>
      <c r="T510" s="1" t="s">
        <v>4617</v>
      </c>
      <c r="U510" s="1" t="s">
        <v>35</v>
      </c>
      <c r="V510" s="14">
        <v>45575</v>
      </c>
      <c r="W510" s="1" t="s">
        <v>2540</v>
      </c>
      <c r="X510" s="1" t="s">
        <v>2567</v>
      </c>
      <c r="Y510" s="3"/>
    </row>
    <row r="511" spans="1:25" hidden="1" x14ac:dyDescent="0.35">
      <c r="A511" s="1" t="s">
        <v>3516</v>
      </c>
      <c r="B511" s="1" t="s">
        <v>1676</v>
      </c>
      <c r="C511" s="1" t="s">
        <v>3520</v>
      </c>
      <c r="D511" s="1" t="s">
        <v>3521</v>
      </c>
      <c r="E511" s="1" t="s">
        <v>3465</v>
      </c>
      <c r="F511" s="1" t="s">
        <v>3517</v>
      </c>
      <c r="G511" s="1" t="s">
        <v>3992</v>
      </c>
      <c r="H511" s="1" t="s">
        <v>3511</v>
      </c>
      <c r="I511" s="1" t="s">
        <v>23</v>
      </c>
      <c r="J511" s="1" t="s">
        <v>3512</v>
      </c>
      <c r="K511" s="4" t="s">
        <v>1697</v>
      </c>
      <c r="L511" s="4" t="s">
        <v>3460</v>
      </c>
      <c r="M511" s="4" t="s">
        <v>1698</v>
      </c>
      <c r="N511" s="1" t="s">
        <v>28</v>
      </c>
      <c r="O511" s="1" t="s">
        <v>29</v>
      </c>
      <c r="P511" s="1" t="s">
        <v>30</v>
      </c>
      <c r="Q511" s="1" t="s">
        <v>31</v>
      </c>
      <c r="R511" s="1" t="s">
        <v>3518</v>
      </c>
      <c r="S511" s="1" t="s">
        <v>33</v>
      </c>
      <c r="T511" s="1" t="s">
        <v>3519</v>
      </c>
      <c r="U511" s="1" t="s">
        <v>35</v>
      </c>
      <c r="V511" s="1" t="s">
        <v>1764</v>
      </c>
      <c r="W511" s="1" t="s">
        <v>2540</v>
      </c>
      <c r="X511" s="1" t="s">
        <v>2669</v>
      </c>
      <c r="Y511" s="3"/>
    </row>
    <row r="512" spans="1:25" hidden="1" x14ac:dyDescent="0.35">
      <c r="A512" s="1" t="s">
        <v>3522</v>
      </c>
      <c r="B512" s="1" t="s">
        <v>1676</v>
      </c>
      <c r="C512" s="1" t="s">
        <v>3526</v>
      </c>
      <c r="D512" s="1" t="s">
        <v>3527</v>
      </c>
      <c r="E512" s="1" t="s">
        <v>3465</v>
      </c>
      <c r="F512" s="1" t="s">
        <v>3523</v>
      </c>
      <c r="G512" s="1" t="s">
        <v>3992</v>
      </c>
      <c r="H512" s="1" t="s">
        <v>3511</v>
      </c>
      <c r="I512" s="1" t="s">
        <v>23</v>
      </c>
      <c r="J512" s="1" t="s">
        <v>3524</v>
      </c>
      <c r="K512" s="4" t="s">
        <v>1697</v>
      </c>
      <c r="L512" s="4" t="s">
        <v>3460</v>
      </c>
      <c r="M512" s="4" t="s">
        <v>1698</v>
      </c>
      <c r="N512" s="1" t="s">
        <v>28</v>
      </c>
      <c r="O512" s="1" t="s">
        <v>29</v>
      </c>
      <c r="P512" s="1" t="s">
        <v>30</v>
      </c>
      <c r="Q512" s="1" t="s">
        <v>31</v>
      </c>
      <c r="R512" s="1" t="s">
        <v>3525</v>
      </c>
      <c r="S512" s="1" t="s">
        <v>33</v>
      </c>
      <c r="T512" s="1" t="s">
        <v>3519</v>
      </c>
      <c r="U512" s="1" t="s">
        <v>35</v>
      </c>
      <c r="V512" s="1" t="s">
        <v>1764</v>
      </c>
      <c r="W512" s="1" t="s">
        <v>2540</v>
      </c>
      <c r="X512" s="1" t="s">
        <v>2669</v>
      </c>
      <c r="Y512" s="3"/>
    </row>
    <row r="513" spans="1:25" hidden="1" x14ac:dyDescent="0.35">
      <c r="A513" s="1" t="s">
        <v>3528</v>
      </c>
      <c r="B513" s="1" t="s">
        <v>1676</v>
      </c>
      <c r="C513" s="1" t="s">
        <v>3532</v>
      </c>
      <c r="D513" s="1" t="s">
        <v>3533</v>
      </c>
      <c r="E513" s="1" t="s">
        <v>3465</v>
      </c>
      <c r="F513" s="1" t="s">
        <v>3529</v>
      </c>
      <c r="G513" s="1" t="s">
        <v>3992</v>
      </c>
      <c r="H513" s="1" t="s">
        <v>3511</v>
      </c>
      <c r="I513" s="1" t="s">
        <v>23</v>
      </c>
      <c r="J513" s="1" t="s">
        <v>3512</v>
      </c>
      <c r="K513" s="4" t="s">
        <v>1697</v>
      </c>
      <c r="L513" s="4" t="s">
        <v>3460</v>
      </c>
      <c r="M513" s="4" t="s">
        <v>1698</v>
      </c>
      <c r="N513" s="1" t="s">
        <v>28</v>
      </c>
      <c r="O513" s="1" t="s">
        <v>29</v>
      </c>
      <c r="P513" s="1" t="s">
        <v>30</v>
      </c>
      <c r="Q513" s="1" t="s">
        <v>31</v>
      </c>
      <c r="R513" s="1" t="s">
        <v>3530</v>
      </c>
      <c r="S513" s="1" t="s">
        <v>33</v>
      </c>
      <c r="T513" s="1" t="s">
        <v>3531</v>
      </c>
      <c r="U513" s="1" t="s">
        <v>35</v>
      </c>
      <c r="V513" s="1" t="s">
        <v>1764</v>
      </c>
      <c r="W513" s="1" t="s">
        <v>2540</v>
      </c>
      <c r="X513" s="1" t="s">
        <v>2567</v>
      </c>
      <c r="Y513" s="3"/>
    </row>
    <row r="514" spans="1:25" hidden="1" x14ac:dyDescent="0.35">
      <c r="A514" s="1" t="s">
        <v>3534</v>
      </c>
      <c r="B514" s="1" t="s">
        <v>1676</v>
      </c>
      <c r="C514" s="1" t="s">
        <v>3537</v>
      </c>
      <c r="D514" s="1" t="s">
        <v>3538</v>
      </c>
      <c r="E514" s="1" t="s">
        <v>3465</v>
      </c>
      <c r="F514" s="1" t="s">
        <v>3535</v>
      </c>
      <c r="G514" s="1" t="s">
        <v>3992</v>
      </c>
      <c r="H514" s="1" t="s">
        <v>3511</v>
      </c>
      <c r="I514" s="1" t="s">
        <v>23</v>
      </c>
      <c r="J514" s="1" t="s">
        <v>3524</v>
      </c>
      <c r="K514" s="4" t="s">
        <v>1697</v>
      </c>
      <c r="L514" s="4" t="s">
        <v>3460</v>
      </c>
      <c r="M514" s="4" t="s">
        <v>1698</v>
      </c>
      <c r="N514" s="1" t="s">
        <v>28</v>
      </c>
      <c r="O514" s="1" t="s">
        <v>29</v>
      </c>
      <c r="P514" s="1" t="s">
        <v>30</v>
      </c>
      <c r="Q514" s="1" t="s">
        <v>31</v>
      </c>
      <c r="R514" s="1" t="s">
        <v>3525</v>
      </c>
      <c r="S514" s="1" t="s">
        <v>33</v>
      </c>
      <c r="T514" s="1" t="s">
        <v>3536</v>
      </c>
      <c r="U514" s="1" t="s">
        <v>35</v>
      </c>
      <c r="V514" s="1" t="s">
        <v>1764</v>
      </c>
      <c r="W514" s="1" t="s">
        <v>2540</v>
      </c>
      <c r="X514" s="1" t="s">
        <v>2669</v>
      </c>
      <c r="Y514" s="3"/>
    </row>
    <row r="515" spans="1:25" hidden="1" x14ac:dyDescent="0.35">
      <c r="A515" s="1" t="s">
        <v>3539</v>
      </c>
      <c r="B515" s="1" t="s">
        <v>1676</v>
      </c>
      <c r="C515" s="1" t="s">
        <v>3542</v>
      </c>
      <c r="D515" s="1" t="s">
        <v>3543</v>
      </c>
      <c r="E515" s="1" t="s">
        <v>3465</v>
      </c>
      <c r="F515" s="1" t="s">
        <v>3540</v>
      </c>
      <c r="G515" s="1" t="s">
        <v>3992</v>
      </c>
      <c r="H515" s="1" t="s">
        <v>3511</v>
      </c>
      <c r="I515" s="1" t="s">
        <v>23</v>
      </c>
      <c r="J515" s="1" t="s">
        <v>3512</v>
      </c>
      <c r="K515" s="4" t="s">
        <v>1697</v>
      </c>
      <c r="L515" s="4" t="s">
        <v>3460</v>
      </c>
      <c r="M515" s="4" t="s">
        <v>1698</v>
      </c>
      <c r="N515" s="1" t="s">
        <v>28</v>
      </c>
      <c r="O515" s="1" t="s">
        <v>29</v>
      </c>
      <c r="P515" s="1" t="s">
        <v>30</v>
      </c>
      <c r="Q515" s="1" t="s">
        <v>31</v>
      </c>
      <c r="R515" s="1" t="s">
        <v>3541</v>
      </c>
      <c r="S515" s="1" t="s">
        <v>33</v>
      </c>
      <c r="T515" s="1" t="s">
        <v>3531</v>
      </c>
      <c r="U515" s="1" t="s">
        <v>35</v>
      </c>
      <c r="V515" s="1" t="s">
        <v>1764</v>
      </c>
      <c r="W515" s="1" t="s">
        <v>2540</v>
      </c>
      <c r="X515" s="1" t="s">
        <v>2567</v>
      </c>
      <c r="Y515" s="3"/>
    </row>
    <row r="516" spans="1:25" hidden="1" x14ac:dyDescent="0.35">
      <c r="A516" s="1" t="s">
        <v>3544</v>
      </c>
      <c r="B516" s="1" t="s">
        <v>1676</v>
      </c>
      <c r="C516" s="1" t="s">
        <v>3546</v>
      </c>
      <c r="D516" s="1" t="s">
        <v>3547</v>
      </c>
      <c r="E516" s="1" t="s">
        <v>3465</v>
      </c>
      <c r="F516" s="1" t="s">
        <v>3545</v>
      </c>
      <c r="G516" s="1" t="s">
        <v>3992</v>
      </c>
      <c r="H516" s="1" t="s">
        <v>3511</v>
      </c>
      <c r="I516" s="1" t="s">
        <v>23</v>
      </c>
      <c r="J516" s="1" t="s">
        <v>3524</v>
      </c>
      <c r="K516" s="4" t="s">
        <v>1697</v>
      </c>
      <c r="L516" s="4" t="s">
        <v>3460</v>
      </c>
      <c r="M516" s="4" t="s">
        <v>1698</v>
      </c>
      <c r="N516" s="1" t="s">
        <v>28</v>
      </c>
      <c r="O516" s="1" t="s">
        <v>29</v>
      </c>
      <c r="P516" s="1" t="s">
        <v>30</v>
      </c>
      <c r="Q516" s="1" t="s">
        <v>31</v>
      </c>
      <c r="R516" s="1" t="s">
        <v>3541</v>
      </c>
      <c r="S516" s="1" t="s">
        <v>33</v>
      </c>
      <c r="T516" s="1" t="s">
        <v>3536</v>
      </c>
      <c r="U516" s="1" t="s">
        <v>35</v>
      </c>
      <c r="V516" s="1" t="s">
        <v>1764</v>
      </c>
      <c r="W516" s="1" t="s">
        <v>2540</v>
      </c>
      <c r="X516" s="1" t="s">
        <v>2669</v>
      </c>
      <c r="Y516" s="3"/>
    </row>
    <row r="517" spans="1:25" hidden="1" x14ac:dyDescent="0.35">
      <c r="A517" s="1" t="s">
        <v>3548</v>
      </c>
      <c r="B517" s="1" t="s">
        <v>1888</v>
      </c>
      <c r="C517" s="1" t="s">
        <v>3549</v>
      </c>
      <c r="D517" s="1" t="s">
        <v>3550</v>
      </c>
      <c r="E517" s="1" t="s">
        <v>3465</v>
      </c>
      <c r="F517" s="1" t="s">
        <v>1880</v>
      </c>
      <c r="G517" s="1" t="s">
        <v>3990</v>
      </c>
      <c r="H517" s="1" t="s">
        <v>1881</v>
      </c>
      <c r="I517" s="1" t="s">
        <v>23</v>
      </c>
      <c r="J517" s="1" t="s">
        <v>1882</v>
      </c>
      <c r="K517" s="4" t="s">
        <v>1883</v>
      </c>
      <c r="L517" s="4" t="s">
        <v>3460</v>
      </c>
      <c r="M517" s="4" t="s">
        <v>1884</v>
      </c>
      <c r="N517" s="1" t="s">
        <v>28</v>
      </c>
      <c r="O517" s="1" t="s">
        <v>29</v>
      </c>
      <c r="P517" s="1" t="s">
        <v>30</v>
      </c>
      <c r="Q517" s="1" t="s">
        <v>31</v>
      </c>
      <c r="R517" s="1" t="s">
        <v>2392</v>
      </c>
      <c r="S517" s="1" t="s">
        <v>2662</v>
      </c>
      <c r="T517" s="1" t="s">
        <v>4618</v>
      </c>
      <c r="U517" s="1" t="s">
        <v>35</v>
      </c>
      <c r="V517" s="14">
        <v>45575</v>
      </c>
      <c r="W517" s="1" t="s">
        <v>2540</v>
      </c>
      <c r="X517" s="1" t="s">
        <v>2669</v>
      </c>
      <c r="Y517" s="3" t="s">
        <v>3897</v>
      </c>
    </row>
    <row r="518" spans="1:25" hidden="1" x14ac:dyDescent="0.35">
      <c r="A518" s="1" t="s">
        <v>3551</v>
      </c>
      <c r="B518" s="1" t="s">
        <v>1888</v>
      </c>
      <c r="C518" s="1" t="s">
        <v>3557</v>
      </c>
      <c r="D518" s="1" t="s">
        <v>3558</v>
      </c>
      <c r="E518" s="1" t="s">
        <v>3465</v>
      </c>
      <c r="F518" s="1" t="s">
        <v>3552</v>
      </c>
      <c r="G518" s="1" t="s">
        <v>3990</v>
      </c>
      <c r="H518" s="1" t="s">
        <v>3553</v>
      </c>
      <c r="I518" s="1" t="s">
        <v>23</v>
      </c>
      <c r="J518" s="1" t="s">
        <v>3554</v>
      </c>
      <c r="K518" s="4" t="s">
        <v>1981</v>
      </c>
      <c r="L518" s="4" t="s">
        <v>3460</v>
      </c>
      <c r="M518" s="4" t="s">
        <v>1982</v>
      </c>
      <c r="N518" s="1" t="s">
        <v>28</v>
      </c>
      <c r="O518" s="1" t="s">
        <v>29</v>
      </c>
      <c r="P518" s="1" t="s">
        <v>30</v>
      </c>
      <c r="Q518" s="1" t="s">
        <v>211</v>
      </c>
      <c r="R518" s="13" t="s">
        <v>3555</v>
      </c>
      <c r="S518" s="1" t="s">
        <v>33</v>
      </c>
      <c r="T518" s="1" t="s">
        <v>3556</v>
      </c>
      <c r="U518" s="1" t="s">
        <v>35</v>
      </c>
      <c r="V518" s="1" t="s">
        <v>1764</v>
      </c>
      <c r="W518" s="1" t="s">
        <v>2540</v>
      </c>
      <c r="X518" s="1" t="s">
        <v>2567</v>
      </c>
      <c r="Y518" s="3" t="s">
        <v>3897</v>
      </c>
    </row>
    <row r="519" spans="1:25" hidden="1" x14ac:dyDescent="0.35">
      <c r="A519" s="1" t="s">
        <v>3559</v>
      </c>
      <c r="B519" s="1" t="s">
        <v>1888</v>
      </c>
      <c r="C519" s="1" t="s">
        <v>3565</v>
      </c>
      <c r="D519" s="1" t="s">
        <v>3566</v>
      </c>
      <c r="E519" s="1" t="s">
        <v>3465</v>
      </c>
      <c r="F519" s="1" t="s">
        <v>3560</v>
      </c>
      <c r="G519" s="1" t="s">
        <v>3990</v>
      </c>
      <c r="H519" s="1" t="s">
        <v>3561</v>
      </c>
      <c r="I519" s="1" t="s">
        <v>23</v>
      </c>
      <c r="J519" s="1" t="s">
        <v>3562</v>
      </c>
      <c r="K519" s="4" t="s">
        <v>1981</v>
      </c>
      <c r="L519" s="4" t="s">
        <v>3460</v>
      </c>
      <c r="M519" s="4" t="s">
        <v>1982</v>
      </c>
      <c r="N519" s="1" t="s">
        <v>28</v>
      </c>
      <c r="O519" s="1" t="s">
        <v>29</v>
      </c>
      <c r="P519" s="1" t="s">
        <v>30</v>
      </c>
      <c r="Q519" s="1" t="s">
        <v>31</v>
      </c>
      <c r="R519" s="1" t="s">
        <v>3563</v>
      </c>
      <c r="S519" s="1" t="s">
        <v>33</v>
      </c>
      <c r="T519" s="1" t="s">
        <v>3564</v>
      </c>
      <c r="U519" s="1" t="s">
        <v>35</v>
      </c>
      <c r="V519" s="1" t="s">
        <v>1764</v>
      </c>
      <c r="W519" s="1" t="s">
        <v>2540</v>
      </c>
      <c r="X519" s="1" t="s">
        <v>2567</v>
      </c>
      <c r="Y519" s="3" t="s">
        <v>3897</v>
      </c>
    </row>
    <row r="520" spans="1:25" hidden="1" x14ac:dyDescent="0.35">
      <c r="A520" s="1" t="s">
        <v>3567</v>
      </c>
      <c r="B520" s="1" t="s">
        <v>1888</v>
      </c>
      <c r="C520" s="1" t="s">
        <v>3872</v>
      </c>
      <c r="D520" s="1" t="s">
        <v>3873</v>
      </c>
      <c r="E520" s="1" t="s">
        <v>3465</v>
      </c>
      <c r="F520" s="1" t="s">
        <v>3568</v>
      </c>
      <c r="G520" s="1" t="s">
        <v>3990</v>
      </c>
      <c r="H520" s="1" t="s">
        <v>3561</v>
      </c>
      <c r="I520" s="1" t="s">
        <v>23</v>
      </c>
      <c r="J520" s="1" t="s">
        <v>3562</v>
      </c>
      <c r="K520" s="4" t="s">
        <v>1981</v>
      </c>
      <c r="L520" s="4" t="s">
        <v>3460</v>
      </c>
      <c r="M520" s="4" t="s">
        <v>1982</v>
      </c>
      <c r="N520" s="1" t="s">
        <v>28</v>
      </c>
      <c r="O520" s="1" t="s">
        <v>29</v>
      </c>
      <c r="P520" s="1" t="s">
        <v>30</v>
      </c>
      <c r="Q520" s="1" t="s">
        <v>31</v>
      </c>
      <c r="R520" s="1" t="s">
        <v>3569</v>
      </c>
      <c r="S520" s="1" t="s">
        <v>33</v>
      </c>
      <c r="T520" s="1" t="s">
        <v>3564</v>
      </c>
      <c r="U520" s="1" t="s">
        <v>35</v>
      </c>
      <c r="V520" s="1" t="s">
        <v>1764</v>
      </c>
      <c r="W520" s="1" t="s">
        <v>2540</v>
      </c>
      <c r="X520" s="1" t="s">
        <v>2567</v>
      </c>
      <c r="Y520" s="3" t="s">
        <v>3897</v>
      </c>
    </row>
    <row r="521" spans="1:25" hidden="1" x14ac:dyDescent="0.35">
      <c r="A521" s="1" t="s">
        <v>3573</v>
      </c>
      <c r="B521" s="1" t="s">
        <v>1888</v>
      </c>
      <c r="C521" s="1" t="s">
        <v>3875</v>
      </c>
      <c r="D521" s="1" t="s">
        <v>3876</v>
      </c>
      <c r="E521" s="1" t="s">
        <v>3465</v>
      </c>
      <c r="F521" s="1" t="s">
        <v>3574</v>
      </c>
      <c r="G521" s="1" t="s">
        <v>3990</v>
      </c>
      <c r="H521" s="1" t="s">
        <v>3575</v>
      </c>
      <c r="I521" s="1" t="s">
        <v>23</v>
      </c>
      <c r="J521" s="1" t="s">
        <v>3576</v>
      </c>
      <c r="K521" s="4" t="s">
        <v>1910</v>
      </c>
      <c r="L521" s="4" t="s">
        <v>3460</v>
      </c>
      <c r="M521" s="4" t="s">
        <v>1884</v>
      </c>
      <c r="N521" s="1" t="s">
        <v>28</v>
      </c>
      <c r="O521" s="1" t="s">
        <v>29</v>
      </c>
      <c r="P521" s="1" t="s">
        <v>30</v>
      </c>
      <c r="Q521" s="1" t="s">
        <v>31</v>
      </c>
      <c r="R521" s="1" t="s">
        <v>2392</v>
      </c>
      <c r="S521" s="1" t="s">
        <v>33</v>
      </c>
      <c r="T521" s="1" t="s">
        <v>3577</v>
      </c>
      <c r="U521" s="1" t="s">
        <v>35</v>
      </c>
      <c r="V521" s="1" t="s">
        <v>1764</v>
      </c>
      <c r="W521" s="1" t="s">
        <v>2540</v>
      </c>
      <c r="X521" s="1" t="s">
        <v>2669</v>
      </c>
      <c r="Y521" s="3" t="s">
        <v>3897</v>
      </c>
    </row>
    <row r="522" spans="1:25" hidden="1" x14ac:dyDescent="0.35">
      <c r="A522" s="1" t="s">
        <v>3580</v>
      </c>
      <c r="B522" s="1" t="s">
        <v>1888</v>
      </c>
      <c r="C522" s="1" t="s">
        <v>3583</v>
      </c>
      <c r="D522" s="1" t="s">
        <v>3584</v>
      </c>
      <c r="E522" s="1" t="s">
        <v>3465</v>
      </c>
      <c r="F522" s="1" t="s">
        <v>3581</v>
      </c>
      <c r="G522" s="1" t="s">
        <v>3990</v>
      </c>
      <c r="H522" s="1" t="s">
        <v>3582</v>
      </c>
      <c r="I522" s="1" t="s">
        <v>23</v>
      </c>
      <c r="J522" s="1" t="s">
        <v>1936</v>
      </c>
      <c r="K522" s="4" t="s">
        <v>1910</v>
      </c>
      <c r="L522" s="4" t="s">
        <v>3460</v>
      </c>
      <c r="M522" s="4" t="s">
        <v>1884</v>
      </c>
      <c r="N522" s="1" t="s">
        <v>28</v>
      </c>
      <c r="O522" s="1" t="s">
        <v>29</v>
      </c>
      <c r="P522" s="1" t="s">
        <v>30</v>
      </c>
      <c r="Q522" s="1" t="s">
        <v>31</v>
      </c>
      <c r="R522" s="1" t="s">
        <v>2392</v>
      </c>
      <c r="S522" s="1" t="s">
        <v>2662</v>
      </c>
      <c r="T522" s="1" t="s">
        <v>4619</v>
      </c>
      <c r="U522" s="1" t="s">
        <v>35</v>
      </c>
      <c r="V522" s="14">
        <v>45575</v>
      </c>
      <c r="W522" s="1" t="s">
        <v>2540</v>
      </c>
      <c r="X522" s="1" t="s">
        <v>2669</v>
      </c>
      <c r="Y522" s="3" t="s">
        <v>3897</v>
      </c>
    </row>
    <row r="523" spans="1:25" hidden="1" x14ac:dyDescent="0.35">
      <c r="A523" s="1" t="s">
        <v>3585</v>
      </c>
      <c r="B523" s="1" t="s">
        <v>1888</v>
      </c>
      <c r="C523" s="1" t="s">
        <v>3583</v>
      </c>
      <c r="D523" s="1" t="s">
        <v>3584</v>
      </c>
      <c r="E523" s="1" t="s">
        <v>3465</v>
      </c>
      <c r="F523" s="1" t="s">
        <v>3586</v>
      </c>
      <c r="G523" s="1" t="s">
        <v>3990</v>
      </c>
      <c r="H523" s="1" t="s">
        <v>3587</v>
      </c>
      <c r="I523" s="1" t="s">
        <v>23</v>
      </c>
      <c r="J523" s="1" t="s">
        <v>3588</v>
      </c>
      <c r="K523" s="4" t="s">
        <v>1910</v>
      </c>
      <c r="L523" s="4" t="s">
        <v>3460</v>
      </c>
      <c r="M523" s="4" t="s">
        <v>1884</v>
      </c>
      <c r="N523" s="1" t="s">
        <v>28</v>
      </c>
      <c r="O523" s="1" t="s">
        <v>29</v>
      </c>
      <c r="P523" s="1" t="s">
        <v>30</v>
      </c>
      <c r="Q523" s="1" t="s">
        <v>31</v>
      </c>
      <c r="R523" s="1" t="s">
        <v>2392</v>
      </c>
      <c r="S523" s="1" t="s">
        <v>33</v>
      </c>
      <c r="T523" s="1" t="s">
        <v>3519</v>
      </c>
      <c r="U523" s="1" t="s">
        <v>35</v>
      </c>
      <c r="V523" s="1" t="s">
        <v>1764</v>
      </c>
      <c r="W523" s="1" t="s">
        <v>2540</v>
      </c>
      <c r="X523" s="1" t="s">
        <v>2669</v>
      </c>
      <c r="Y523" s="3" t="s">
        <v>3897</v>
      </c>
    </row>
    <row r="524" spans="1:25" hidden="1" x14ac:dyDescent="0.35">
      <c r="A524" s="1" t="s">
        <v>3589</v>
      </c>
      <c r="B524" s="1" t="s">
        <v>1888</v>
      </c>
      <c r="C524" s="1" t="s">
        <v>3594</v>
      </c>
      <c r="D524" s="1" t="s">
        <v>3595</v>
      </c>
      <c r="E524" s="1" t="s">
        <v>3465</v>
      </c>
      <c r="F524" s="1" t="s">
        <v>3590</v>
      </c>
      <c r="G524" s="1" t="s">
        <v>3990</v>
      </c>
      <c r="H524" s="1" t="s">
        <v>3591</v>
      </c>
      <c r="I524" s="1" t="s">
        <v>23</v>
      </c>
      <c r="J524" s="1" t="s">
        <v>3592</v>
      </c>
      <c r="K524" s="4" t="s">
        <v>1910</v>
      </c>
      <c r="L524" s="4" t="s">
        <v>3460</v>
      </c>
      <c r="M524" s="4" t="s">
        <v>1884</v>
      </c>
      <c r="N524" s="1" t="s">
        <v>28</v>
      </c>
      <c r="O524" s="1" t="s">
        <v>29</v>
      </c>
      <c r="P524" s="1" t="s">
        <v>30</v>
      </c>
      <c r="Q524" s="1" t="s">
        <v>31</v>
      </c>
      <c r="R524" s="1" t="s">
        <v>2392</v>
      </c>
      <c r="S524" s="1" t="s">
        <v>33</v>
      </c>
      <c r="T524" s="1" t="s">
        <v>3593</v>
      </c>
      <c r="U524" s="1" t="s">
        <v>35</v>
      </c>
      <c r="V524" s="1" t="s">
        <v>1764</v>
      </c>
      <c r="W524" s="1" t="s">
        <v>2540</v>
      </c>
      <c r="X524" s="1" t="s">
        <v>2669</v>
      </c>
      <c r="Y524" s="3" t="s">
        <v>3897</v>
      </c>
    </row>
    <row r="525" spans="1:25" hidden="1" x14ac:dyDescent="0.35">
      <c r="A525" s="1" t="s">
        <v>3596</v>
      </c>
      <c r="B525" s="1" t="s">
        <v>1888</v>
      </c>
      <c r="C525" s="1" t="s">
        <v>3599</v>
      </c>
      <c r="D525" s="1" t="s">
        <v>3600</v>
      </c>
      <c r="E525" s="1" t="s">
        <v>3465</v>
      </c>
      <c r="F525" s="1" t="s">
        <v>1946</v>
      </c>
      <c r="G525" s="1" t="s">
        <v>3992</v>
      </c>
      <c r="H525" s="1" t="s">
        <v>1947</v>
      </c>
      <c r="I525" s="1" t="s">
        <v>23</v>
      </c>
      <c r="J525" s="1" t="s">
        <v>1948</v>
      </c>
      <c r="K525" s="4" t="s">
        <v>1970</v>
      </c>
      <c r="L525" s="4" t="s">
        <v>3460</v>
      </c>
      <c r="M525" s="4" t="s">
        <v>1920</v>
      </c>
      <c r="N525" s="1" t="s">
        <v>28</v>
      </c>
      <c r="O525" s="1" t="s">
        <v>29</v>
      </c>
      <c r="P525" s="1" t="s">
        <v>30</v>
      </c>
      <c r="Q525" s="1" t="s">
        <v>31</v>
      </c>
      <c r="R525" s="1" t="s">
        <v>3597</v>
      </c>
      <c r="S525" s="1" t="s">
        <v>33</v>
      </c>
      <c r="T525" s="1" t="s">
        <v>3598</v>
      </c>
      <c r="U525" s="1" t="s">
        <v>35</v>
      </c>
      <c r="V525" s="1" t="s">
        <v>1764</v>
      </c>
      <c r="W525" s="1" t="s">
        <v>2540</v>
      </c>
      <c r="X525" s="1" t="s">
        <v>2567</v>
      </c>
      <c r="Y525" s="3"/>
    </row>
    <row r="526" spans="1:25" hidden="1" x14ac:dyDescent="0.35">
      <c r="A526" s="1" t="s">
        <v>3601</v>
      </c>
      <c r="B526" s="1" t="s">
        <v>1888</v>
      </c>
      <c r="C526" s="1" t="s">
        <v>3549</v>
      </c>
      <c r="D526" s="1" t="s">
        <v>3550</v>
      </c>
      <c r="E526" s="1" t="s">
        <v>3465</v>
      </c>
      <c r="F526" s="1" t="s">
        <v>1974</v>
      </c>
      <c r="G526" s="1" t="s">
        <v>3992</v>
      </c>
      <c r="H526" s="1" t="s">
        <v>1975</v>
      </c>
      <c r="I526" s="1" t="s">
        <v>23</v>
      </c>
      <c r="J526" s="1" t="s">
        <v>1930</v>
      </c>
      <c r="K526" s="4" t="s">
        <v>1902</v>
      </c>
      <c r="L526" s="4" t="s">
        <v>3460</v>
      </c>
      <c r="M526" s="4" t="s">
        <v>1884</v>
      </c>
      <c r="N526" s="1" t="s">
        <v>28</v>
      </c>
      <c r="O526" s="1" t="s">
        <v>29</v>
      </c>
      <c r="P526" s="1" t="s">
        <v>30</v>
      </c>
      <c r="Q526" s="1" t="s">
        <v>31</v>
      </c>
      <c r="R526" s="1" t="s">
        <v>3602</v>
      </c>
      <c r="S526" s="1" t="s">
        <v>33</v>
      </c>
      <c r="T526" s="1" t="s">
        <v>3603</v>
      </c>
      <c r="U526" s="1" t="s">
        <v>35</v>
      </c>
      <c r="V526" s="1" t="s">
        <v>1764</v>
      </c>
      <c r="W526" s="1" t="s">
        <v>2540</v>
      </c>
      <c r="X526" s="1" t="s">
        <v>2541</v>
      </c>
      <c r="Y526" s="3"/>
    </row>
    <row r="527" spans="1:25" hidden="1" x14ac:dyDescent="0.35">
      <c r="A527" s="1" t="s">
        <v>3604</v>
      </c>
      <c r="B527" s="1" t="s">
        <v>1888</v>
      </c>
      <c r="C527" s="1" t="s">
        <v>3557</v>
      </c>
      <c r="D527" s="1" t="s">
        <v>3558</v>
      </c>
      <c r="E527" s="1" t="s">
        <v>3465</v>
      </c>
      <c r="F527" s="1" t="s">
        <v>3605</v>
      </c>
      <c r="G527" s="1" t="s">
        <v>3992</v>
      </c>
      <c r="H527" s="1" t="s">
        <v>3606</v>
      </c>
      <c r="I527" s="1" t="s">
        <v>23</v>
      </c>
      <c r="J527" s="1" t="s">
        <v>1995</v>
      </c>
      <c r="K527" s="4" t="s">
        <v>1981</v>
      </c>
      <c r="L527" s="4" t="s">
        <v>3460</v>
      </c>
      <c r="M527" s="4" t="s">
        <v>1982</v>
      </c>
      <c r="N527" s="1" t="s">
        <v>28</v>
      </c>
      <c r="O527" s="1" t="s">
        <v>29</v>
      </c>
      <c r="P527" s="1" t="s">
        <v>30</v>
      </c>
      <c r="Q527" s="1" t="s">
        <v>31</v>
      </c>
      <c r="R527" s="13" t="s">
        <v>1996</v>
      </c>
      <c r="S527" s="1" t="s">
        <v>33</v>
      </c>
      <c r="T527" s="1" t="s">
        <v>3607</v>
      </c>
      <c r="U527" s="1" t="s">
        <v>35</v>
      </c>
      <c r="V527" s="1" t="s">
        <v>1764</v>
      </c>
      <c r="W527" s="1" t="s">
        <v>2540</v>
      </c>
      <c r="X527" s="1" t="s">
        <v>2541</v>
      </c>
      <c r="Y527" s="3"/>
    </row>
    <row r="528" spans="1:25" hidden="1" x14ac:dyDescent="0.35">
      <c r="A528" s="1" t="s">
        <v>3608</v>
      </c>
      <c r="B528" s="1" t="s">
        <v>1888</v>
      </c>
      <c r="C528" s="1" t="s">
        <v>3614</v>
      </c>
      <c r="D528" s="1" t="s">
        <v>3615</v>
      </c>
      <c r="E528" s="1" t="s">
        <v>3465</v>
      </c>
      <c r="F528" s="1" t="s">
        <v>3609</v>
      </c>
      <c r="G528" s="1" t="s">
        <v>3992</v>
      </c>
      <c r="H528" s="1" t="s">
        <v>3610</v>
      </c>
      <c r="I528" s="1" t="s">
        <v>23</v>
      </c>
      <c r="J528" s="1" t="s">
        <v>3611</v>
      </c>
      <c r="K528" s="4" t="s">
        <v>1981</v>
      </c>
      <c r="L528" s="4" t="s">
        <v>3460</v>
      </c>
      <c r="M528" s="4" t="s">
        <v>1982</v>
      </c>
      <c r="N528" s="1" t="s">
        <v>28</v>
      </c>
      <c r="O528" s="1" t="s">
        <v>29</v>
      </c>
      <c r="P528" s="1" t="s">
        <v>30</v>
      </c>
      <c r="Q528" s="1" t="s">
        <v>31</v>
      </c>
      <c r="R528" s="13" t="s">
        <v>3612</v>
      </c>
      <c r="S528" s="1" t="s">
        <v>33</v>
      </c>
      <c r="T528" s="1" t="s">
        <v>3613</v>
      </c>
      <c r="U528" s="1" t="s">
        <v>35</v>
      </c>
      <c r="V528" s="1" t="s">
        <v>1764</v>
      </c>
      <c r="W528" s="1" t="s">
        <v>2540</v>
      </c>
      <c r="X528" s="1" t="s">
        <v>2567</v>
      </c>
      <c r="Y528" s="3"/>
    </row>
    <row r="529" spans="1:25" hidden="1" x14ac:dyDescent="0.35">
      <c r="A529" s="1" t="s">
        <v>3616</v>
      </c>
      <c r="B529" s="1" t="s">
        <v>1888</v>
      </c>
      <c r="C529" s="1" t="s">
        <v>3565</v>
      </c>
      <c r="D529" s="1" t="s">
        <v>3566</v>
      </c>
      <c r="E529" s="1" t="s">
        <v>3465</v>
      </c>
      <c r="F529" s="1" t="s">
        <v>3617</v>
      </c>
      <c r="G529" s="1" t="s">
        <v>3992</v>
      </c>
      <c r="H529" s="1" t="s">
        <v>3618</v>
      </c>
      <c r="I529" s="1" t="s">
        <v>23</v>
      </c>
      <c r="J529" s="1" t="s">
        <v>3619</v>
      </c>
      <c r="K529" s="4" t="s">
        <v>1981</v>
      </c>
      <c r="L529" s="4" t="s">
        <v>3460</v>
      </c>
      <c r="M529" s="4" t="s">
        <v>1982</v>
      </c>
      <c r="N529" s="1" t="s">
        <v>28</v>
      </c>
      <c r="O529" s="1" t="s">
        <v>29</v>
      </c>
      <c r="P529" s="1" t="s">
        <v>30</v>
      </c>
      <c r="Q529" s="1" t="s">
        <v>31</v>
      </c>
      <c r="R529" s="1" t="s">
        <v>3620</v>
      </c>
      <c r="S529" s="1" t="s">
        <v>33</v>
      </c>
      <c r="T529" s="1" t="s">
        <v>3621</v>
      </c>
      <c r="U529" s="1" t="s">
        <v>35</v>
      </c>
      <c r="V529" s="1" t="s">
        <v>1764</v>
      </c>
      <c r="W529" s="1" t="s">
        <v>2540</v>
      </c>
      <c r="X529" s="1" t="s">
        <v>2567</v>
      </c>
      <c r="Y529" s="3"/>
    </row>
    <row r="530" spans="1:25" hidden="1" x14ac:dyDescent="0.35">
      <c r="A530" s="1" t="s">
        <v>3622</v>
      </c>
      <c r="B530" s="1" t="s">
        <v>1888</v>
      </c>
      <c r="C530" s="1" t="s">
        <v>3565</v>
      </c>
      <c r="D530" s="1" t="s">
        <v>3566</v>
      </c>
      <c r="E530" s="1" t="s">
        <v>3465</v>
      </c>
      <c r="F530" s="1" t="s">
        <v>3623</v>
      </c>
      <c r="G530" s="1" t="s">
        <v>3992</v>
      </c>
      <c r="H530" s="1" t="s">
        <v>3624</v>
      </c>
      <c r="I530" s="1" t="s">
        <v>23</v>
      </c>
      <c r="J530" s="1" t="s">
        <v>3625</v>
      </c>
      <c r="K530" s="4" t="s">
        <v>1981</v>
      </c>
      <c r="L530" s="4" t="s">
        <v>3460</v>
      </c>
      <c r="M530" s="4" t="s">
        <v>1982</v>
      </c>
      <c r="N530" s="1" t="s">
        <v>28</v>
      </c>
      <c r="O530" s="1" t="s">
        <v>29</v>
      </c>
      <c r="P530" s="1" t="s">
        <v>30</v>
      </c>
      <c r="Q530" s="1" t="s">
        <v>31</v>
      </c>
      <c r="R530" s="1" t="s">
        <v>3626</v>
      </c>
      <c r="S530" s="1" t="s">
        <v>33</v>
      </c>
      <c r="T530" s="1" t="s">
        <v>3627</v>
      </c>
      <c r="U530" s="1" t="s">
        <v>35</v>
      </c>
      <c r="V530" s="1" t="s">
        <v>1764</v>
      </c>
      <c r="W530" s="1" t="s">
        <v>2540</v>
      </c>
      <c r="X530" s="1" t="s">
        <v>2567</v>
      </c>
      <c r="Y530" s="3"/>
    </row>
    <row r="531" spans="1:25" hidden="1" x14ac:dyDescent="0.35">
      <c r="A531" s="1" t="s">
        <v>3628</v>
      </c>
      <c r="B531" s="1" t="s">
        <v>1888</v>
      </c>
      <c r="C531" s="1" t="s">
        <v>3633</v>
      </c>
      <c r="D531" s="1" t="s">
        <v>3570</v>
      </c>
      <c r="E531" s="1" t="s">
        <v>3465</v>
      </c>
      <c r="F531" s="1" t="s">
        <v>3629</v>
      </c>
      <c r="G531" s="1" t="s">
        <v>3992</v>
      </c>
      <c r="H531" s="1" t="s">
        <v>3630</v>
      </c>
      <c r="I531" s="1" t="s">
        <v>23</v>
      </c>
      <c r="J531" s="1" t="s">
        <v>3631</v>
      </c>
      <c r="K531" s="4" t="s">
        <v>1981</v>
      </c>
      <c r="L531" s="4" t="s">
        <v>3460</v>
      </c>
      <c r="M531" s="4" t="s">
        <v>1982</v>
      </c>
      <c r="N531" s="1" t="s">
        <v>28</v>
      </c>
      <c r="O531" s="1" t="s">
        <v>29</v>
      </c>
      <c r="P531" s="1" t="s">
        <v>30</v>
      </c>
      <c r="Q531" s="1" t="s">
        <v>31</v>
      </c>
      <c r="R531" s="13" t="s">
        <v>3632</v>
      </c>
      <c r="S531" s="1" t="s">
        <v>33</v>
      </c>
      <c r="T531" s="1" t="s">
        <v>3593</v>
      </c>
      <c r="U531" s="1" t="s">
        <v>35</v>
      </c>
      <c r="V531" s="1" t="s">
        <v>1764</v>
      </c>
      <c r="W531" s="1" t="s">
        <v>2540</v>
      </c>
      <c r="X531" s="1" t="s">
        <v>2669</v>
      </c>
      <c r="Y531" s="3" t="s">
        <v>3898</v>
      </c>
    </row>
    <row r="532" spans="1:25" hidden="1" x14ac:dyDescent="0.35">
      <c r="A532" s="1" t="s">
        <v>3634</v>
      </c>
      <c r="B532" s="1" t="s">
        <v>1888</v>
      </c>
      <c r="C532" s="1" t="s">
        <v>3639</v>
      </c>
      <c r="D532" s="1" t="s">
        <v>3571</v>
      </c>
      <c r="E532" s="1" t="s">
        <v>3465</v>
      </c>
      <c r="F532" s="1" t="s">
        <v>3635</v>
      </c>
      <c r="G532" s="1" t="s">
        <v>3992</v>
      </c>
      <c r="H532" s="1" t="s">
        <v>3636</v>
      </c>
      <c r="I532" s="1" t="s">
        <v>23</v>
      </c>
      <c r="J532" s="1" t="s">
        <v>3554</v>
      </c>
      <c r="K532" s="4" t="s">
        <v>1981</v>
      </c>
      <c r="L532" s="4" t="s">
        <v>3460</v>
      </c>
      <c r="M532" s="4" t="s">
        <v>1982</v>
      </c>
      <c r="N532" s="1" t="s">
        <v>28</v>
      </c>
      <c r="O532" s="1" t="s">
        <v>29</v>
      </c>
      <c r="P532" s="1" t="s">
        <v>30</v>
      </c>
      <c r="Q532" s="1" t="s">
        <v>31</v>
      </c>
      <c r="R532" s="1" t="s">
        <v>3637</v>
      </c>
      <c r="S532" s="1" t="s">
        <v>33</v>
      </c>
      <c r="T532" s="1" t="s">
        <v>3638</v>
      </c>
      <c r="U532" s="1" t="s">
        <v>35</v>
      </c>
      <c r="V532" s="1" t="s">
        <v>1764</v>
      </c>
      <c r="W532" s="1" t="s">
        <v>2540</v>
      </c>
      <c r="X532" s="1" t="s">
        <v>2567</v>
      </c>
      <c r="Y532" s="3"/>
    </row>
    <row r="533" spans="1:25" hidden="1" x14ac:dyDescent="0.35">
      <c r="A533" s="1" t="s">
        <v>3640</v>
      </c>
      <c r="B533" s="1" t="s">
        <v>1888</v>
      </c>
      <c r="C533" s="1" t="s">
        <v>3645</v>
      </c>
      <c r="D533" s="1" t="s">
        <v>3572</v>
      </c>
      <c r="E533" s="1" t="s">
        <v>3465</v>
      </c>
      <c r="F533" s="1" t="s">
        <v>3641</v>
      </c>
      <c r="G533" s="1" t="s">
        <v>3992</v>
      </c>
      <c r="H533" s="1" t="s">
        <v>3642</v>
      </c>
      <c r="I533" s="1" t="s">
        <v>23</v>
      </c>
      <c r="J533" s="1" t="s">
        <v>3643</v>
      </c>
      <c r="K533" s="4" t="s">
        <v>1981</v>
      </c>
      <c r="L533" s="4" t="s">
        <v>3460</v>
      </c>
      <c r="M533" s="4" t="s">
        <v>1982</v>
      </c>
      <c r="N533" s="1" t="s">
        <v>28</v>
      </c>
      <c r="O533" s="1" t="s">
        <v>29</v>
      </c>
      <c r="P533" s="1" t="s">
        <v>30</v>
      </c>
      <c r="Q533" s="1" t="s">
        <v>31</v>
      </c>
      <c r="R533" s="13" t="s">
        <v>1996</v>
      </c>
      <c r="S533" s="1" t="s">
        <v>33</v>
      </c>
      <c r="T533" s="1" t="s">
        <v>3644</v>
      </c>
      <c r="U533" s="1" t="s">
        <v>35</v>
      </c>
      <c r="V533" s="1" t="s">
        <v>1764</v>
      </c>
      <c r="W533" s="1" t="s">
        <v>2540</v>
      </c>
      <c r="X533" s="1" t="s">
        <v>2567</v>
      </c>
      <c r="Y533" s="3"/>
    </row>
    <row r="534" spans="1:25" hidden="1" x14ac:dyDescent="0.35">
      <c r="A534" s="1" t="s">
        <v>3646</v>
      </c>
      <c r="B534" s="1" t="s">
        <v>1888</v>
      </c>
      <c r="C534" s="1" t="s">
        <v>3645</v>
      </c>
      <c r="D534" s="1" t="s">
        <v>3572</v>
      </c>
      <c r="E534" s="1" t="s">
        <v>3465</v>
      </c>
      <c r="F534" s="1" t="s">
        <v>3647</v>
      </c>
      <c r="G534" s="1" t="s">
        <v>3992</v>
      </c>
      <c r="H534" s="1" t="s">
        <v>3648</v>
      </c>
      <c r="I534" s="1" t="s">
        <v>23</v>
      </c>
      <c r="J534" s="1" t="s">
        <v>3625</v>
      </c>
      <c r="K534" s="4" t="s">
        <v>1981</v>
      </c>
      <c r="L534" s="4" t="s">
        <v>3460</v>
      </c>
      <c r="M534" s="4" t="s">
        <v>1982</v>
      </c>
      <c r="N534" s="1" t="s">
        <v>28</v>
      </c>
      <c r="O534" s="1" t="s">
        <v>29</v>
      </c>
      <c r="P534" s="1" t="s">
        <v>30</v>
      </c>
      <c r="Q534" s="1" t="s">
        <v>31</v>
      </c>
      <c r="R534" s="13" t="s">
        <v>3649</v>
      </c>
      <c r="S534" s="1" t="s">
        <v>33</v>
      </c>
      <c r="T534" s="1" t="s">
        <v>3650</v>
      </c>
      <c r="U534" s="1" t="s">
        <v>35</v>
      </c>
      <c r="V534" s="1" t="s">
        <v>1764</v>
      </c>
      <c r="W534" s="1" t="s">
        <v>2540</v>
      </c>
      <c r="X534" s="1" t="s">
        <v>2567</v>
      </c>
      <c r="Y534" s="3"/>
    </row>
    <row r="535" spans="1:25" hidden="1" x14ac:dyDescent="0.35">
      <c r="A535" s="1" t="s">
        <v>3651</v>
      </c>
      <c r="B535" s="1" t="s">
        <v>1888</v>
      </c>
      <c r="C535" s="1" t="s">
        <v>3549</v>
      </c>
      <c r="D535" s="1" t="s">
        <v>3550</v>
      </c>
      <c r="E535" s="1" t="s">
        <v>3465</v>
      </c>
      <c r="F535" s="1" t="s">
        <v>3652</v>
      </c>
      <c r="G535" s="1" t="s">
        <v>3992</v>
      </c>
      <c r="H535" s="1" t="s">
        <v>3653</v>
      </c>
      <c r="I535" s="1" t="s">
        <v>23</v>
      </c>
      <c r="J535" s="1" t="s">
        <v>3654</v>
      </c>
      <c r="K535" s="4" t="s">
        <v>1970</v>
      </c>
      <c r="L535" s="4" t="s">
        <v>3460</v>
      </c>
      <c r="M535" s="4" t="s">
        <v>1920</v>
      </c>
      <c r="N535" s="1" t="s">
        <v>28</v>
      </c>
      <c r="O535" s="1" t="s">
        <v>29</v>
      </c>
      <c r="P535" s="1" t="s">
        <v>30</v>
      </c>
      <c r="Q535" s="1" t="s">
        <v>31</v>
      </c>
      <c r="R535" s="1" t="s">
        <v>3655</v>
      </c>
      <c r="S535" s="1" t="s">
        <v>33</v>
      </c>
      <c r="T535" s="1" t="s">
        <v>3656</v>
      </c>
      <c r="U535" s="1" t="s">
        <v>35</v>
      </c>
      <c r="V535" s="1" t="s">
        <v>1764</v>
      </c>
      <c r="W535" s="1" t="s">
        <v>2540</v>
      </c>
      <c r="X535" s="1" t="s">
        <v>2567</v>
      </c>
      <c r="Y535" s="3"/>
    </row>
    <row r="536" spans="1:25" hidden="1" x14ac:dyDescent="0.35">
      <c r="A536" s="1" t="s">
        <v>3657</v>
      </c>
      <c r="B536" s="1" t="s">
        <v>1888</v>
      </c>
      <c r="C536" s="1" t="s">
        <v>3578</v>
      </c>
      <c r="D536" s="1" t="s">
        <v>3579</v>
      </c>
      <c r="E536" s="1" t="s">
        <v>3465</v>
      </c>
      <c r="F536" s="1" t="s">
        <v>3658</v>
      </c>
      <c r="G536" s="1" t="s">
        <v>3992</v>
      </c>
      <c r="H536" s="1" t="s">
        <v>3659</v>
      </c>
      <c r="I536" s="1" t="s">
        <v>23</v>
      </c>
      <c r="J536" s="1" t="s">
        <v>3660</v>
      </c>
      <c r="K536" s="4" t="s">
        <v>1910</v>
      </c>
      <c r="L536" s="4" t="s">
        <v>3460</v>
      </c>
      <c r="M536" s="4" t="s">
        <v>1884</v>
      </c>
      <c r="N536" s="1" t="s">
        <v>28</v>
      </c>
      <c r="O536" s="1" t="s">
        <v>29</v>
      </c>
      <c r="P536" s="1" t="s">
        <v>30</v>
      </c>
      <c r="Q536" s="1" t="s">
        <v>31</v>
      </c>
      <c r="R536" s="1" t="s">
        <v>3661</v>
      </c>
      <c r="S536" s="1" t="s">
        <v>33</v>
      </c>
      <c r="T536" s="1" t="s">
        <v>3662</v>
      </c>
      <c r="U536" s="1" t="s">
        <v>35</v>
      </c>
      <c r="V536" s="1" t="s">
        <v>1764</v>
      </c>
      <c r="W536" s="1" t="s">
        <v>2540</v>
      </c>
      <c r="X536" s="1" t="s">
        <v>2556</v>
      </c>
      <c r="Y536" s="3"/>
    </row>
    <row r="537" spans="1:25" hidden="1" x14ac:dyDescent="0.35">
      <c r="A537" s="1" t="s">
        <v>3663</v>
      </c>
      <c r="B537" s="1" t="s">
        <v>1888</v>
      </c>
      <c r="C537" s="1" t="s">
        <v>3594</v>
      </c>
      <c r="D537" s="1" t="s">
        <v>3595</v>
      </c>
      <c r="E537" s="1" t="s">
        <v>3465</v>
      </c>
      <c r="F537" s="1" t="s">
        <v>3664</v>
      </c>
      <c r="G537" s="1" t="s">
        <v>3992</v>
      </c>
      <c r="H537" s="1" t="s">
        <v>3665</v>
      </c>
      <c r="I537" s="1" t="s">
        <v>23</v>
      </c>
      <c r="J537" s="1" t="s">
        <v>3666</v>
      </c>
      <c r="K537" s="4" t="s">
        <v>1910</v>
      </c>
      <c r="L537" s="4" t="s">
        <v>3460</v>
      </c>
      <c r="M537" s="4" t="s">
        <v>1884</v>
      </c>
      <c r="N537" s="1" t="s">
        <v>28</v>
      </c>
      <c r="O537" s="1" t="s">
        <v>29</v>
      </c>
      <c r="P537" s="1" t="s">
        <v>30</v>
      </c>
      <c r="Q537" s="1" t="s">
        <v>31</v>
      </c>
      <c r="R537" s="1" t="s">
        <v>3667</v>
      </c>
      <c r="S537" s="1" t="s">
        <v>33</v>
      </c>
      <c r="T537" s="1" t="s">
        <v>3668</v>
      </c>
      <c r="U537" s="1" t="s">
        <v>35</v>
      </c>
      <c r="V537" s="1" t="s">
        <v>1764</v>
      </c>
      <c r="W537" s="1" t="s">
        <v>2540</v>
      </c>
      <c r="X537" s="1" t="s">
        <v>2556</v>
      </c>
      <c r="Y537" s="3"/>
    </row>
    <row r="538" spans="1:25" hidden="1" x14ac:dyDescent="0.35">
      <c r="A538" s="1" t="s">
        <v>3669</v>
      </c>
      <c r="B538" s="1" t="s">
        <v>2072</v>
      </c>
      <c r="C538" s="1" t="s">
        <v>3675</v>
      </c>
      <c r="D538" s="1" t="s">
        <v>3676</v>
      </c>
      <c r="E538" s="1" t="s">
        <v>3465</v>
      </c>
      <c r="F538" s="1" t="s">
        <v>3670</v>
      </c>
      <c r="G538" s="1" t="s">
        <v>3990</v>
      </c>
      <c r="H538" s="1" t="s">
        <v>3671</v>
      </c>
      <c r="I538" s="1" t="s">
        <v>23</v>
      </c>
      <c r="J538" s="1" t="s">
        <v>3672</v>
      </c>
      <c r="K538" s="4" t="s">
        <v>2068</v>
      </c>
      <c r="L538" s="4" t="s">
        <v>3460</v>
      </c>
      <c r="M538" s="4" t="s">
        <v>159</v>
      </c>
      <c r="N538" s="1" t="s">
        <v>28</v>
      </c>
      <c r="O538" s="1" t="s">
        <v>29</v>
      </c>
      <c r="P538" s="1" t="s">
        <v>30</v>
      </c>
      <c r="Q538" s="1" t="s">
        <v>31</v>
      </c>
      <c r="R538" s="1" t="s">
        <v>3673</v>
      </c>
      <c r="S538" s="1" t="s">
        <v>33</v>
      </c>
      <c r="T538" s="1" t="s">
        <v>3674</v>
      </c>
      <c r="U538" s="1" t="s">
        <v>35</v>
      </c>
      <c r="V538" s="1" t="s">
        <v>1764</v>
      </c>
      <c r="W538" s="1" t="s">
        <v>2540</v>
      </c>
      <c r="X538" s="1" t="s">
        <v>2669</v>
      </c>
      <c r="Y538" s="3" t="s">
        <v>3897</v>
      </c>
    </row>
    <row r="539" spans="1:25" hidden="1" x14ac:dyDescent="0.35">
      <c r="A539" s="1" t="s">
        <v>3677</v>
      </c>
      <c r="B539" s="1" t="s">
        <v>2072</v>
      </c>
      <c r="C539" s="1" t="s">
        <v>3682</v>
      </c>
      <c r="D539" s="1" t="s">
        <v>3683</v>
      </c>
      <c r="E539" s="1" t="s">
        <v>3465</v>
      </c>
      <c r="F539" s="1" t="s">
        <v>3678</v>
      </c>
      <c r="G539" s="1" t="s">
        <v>3990</v>
      </c>
      <c r="H539" s="1" t="s">
        <v>3679</v>
      </c>
      <c r="I539" s="1" t="s">
        <v>23</v>
      </c>
      <c r="J539" s="1" t="s">
        <v>2094</v>
      </c>
      <c r="K539" s="4" t="s">
        <v>2068</v>
      </c>
      <c r="L539" s="4" t="s">
        <v>3460</v>
      </c>
      <c r="M539" s="4" t="s">
        <v>2198</v>
      </c>
      <c r="N539" s="1" t="s">
        <v>28</v>
      </c>
      <c r="O539" s="1" t="s">
        <v>29</v>
      </c>
      <c r="P539" s="1" t="s">
        <v>30</v>
      </c>
      <c r="Q539" s="1" t="s">
        <v>31</v>
      </c>
      <c r="R539" s="1" t="s">
        <v>3680</v>
      </c>
      <c r="S539" s="1" t="s">
        <v>33</v>
      </c>
      <c r="T539" s="1" t="s">
        <v>3681</v>
      </c>
      <c r="U539" s="1" t="s">
        <v>35</v>
      </c>
      <c r="V539" s="1" t="s">
        <v>1764</v>
      </c>
      <c r="W539" s="1" t="s">
        <v>2540</v>
      </c>
      <c r="X539" s="1" t="s">
        <v>2669</v>
      </c>
      <c r="Y539" s="3" t="s">
        <v>3897</v>
      </c>
    </row>
    <row r="540" spans="1:25" hidden="1" x14ac:dyDescent="0.35">
      <c r="A540" s="1" t="s">
        <v>3684</v>
      </c>
      <c r="B540" s="1" t="s">
        <v>2072</v>
      </c>
      <c r="C540" s="1" t="s">
        <v>3675</v>
      </c>
      <c r="D540" s="1" t="s">
        <v>3676</v>
      </c>
      <c r="E540" s="1" t="s">
        <v>3465</v>
      </c>
      <c r="F540" s="1" t="s">
        <v>3685</v>
      </c>
      <c r="G540" s="1" t="s">
        <v>3992</v>
      </c>
      <c r="H540" s="1" t="s">
        <v>3686</v>
      </c>
      <c r="I540" s="1" t="s">
        <v>23</v>
      </c>
      <c r="J540" s="1" t="s">
        <v>3687</v>
      </c>
      <c r="K540" s="4" t="s">
        <v>2068</v>
      </c>
      <c r="L540" s="4" t="s">
        <v>3460</v>
      </c>
      <c r="M540" s="4" t="s">
        <v>2114</v>
      </c>
      <c r="N540" s="1" t="s">
        <v>28</v>
      </c>
      <c r="O540" s="1" t="s">
        <v>29</v>
      </c>
      <c r="P540" s="1" t="s">
        <v>30</v>
      </c>
      <c r="Q540" s="1" t="s">
        <v>31</v>
      </c>
      <c r="R540" s="1" t="s">
        <v>3688</v>
      </c>
      <c r="S540" s="1" t="s">
        <v>2662</v>
      </c>
      <c r="T540" s="1" t="s">
        <v>4620</v>
      </c>
      <c r="U540" s="1" t="s">
        <v>35</v>
      </c>
      <c r="V540" s="14">
        <v>45575</v>
      </c>
      <c r="W540" s="1" t="s">
        <v>2540</v>
      </c>
      <c r="X540" s="1" t="s">
        <v>2541</v>
      </c>
      <c r="Y540" s="3"/>
    </row>
    <row r="541" spans="1:25" hidden="1" x14ac:dyDescent="0.35">
      <c r="A541" s="1" t="s">
        <v>3689</v>
      </c>
      <c r="B541" s="1" t="s">
        <v>2072</v>
      </c>
      <c r="C541" s="1" t="s">
        <v>3675</v>
      </c>
      <c r="D541" s="1" t="s">
        <v>3676</v>
      </c>
      <c r="E541" s="1" t="s">
        <v>3465</v>
      </c>
      <c r="F541" s="1" t="s">
        <v>3690</v>
      </c>
      <c r="G541" s="1" t="s">
        <v>3992</v>
      </c>
      <c r="H541" s="1" t="s">
        <v>3691</v>
      </c>
      <c r="I541" s="1" t="s">
        <v>23</v>
      </c>
      <c r="J541" s="1" t="s">
        <v>3692</v>
      </c>
      <c r="K541" s="4" t="s">
        <v>2068</v>
      </c>
      <c r="L541" s="4" t="s">
        <v>3460</v>
      </c>
      <c r="M541" s="4" t="s">
        <v>2114</v>
      </c>
      <c r="N541" s="1" t="s">
        <v>28</v>
      </c>
      <c r="O541" s="1" t="s">
        <v>29</v>
      </c>
      <c r="P541" s="1" t="s">
        <v>30</v>
      </c>
      <c r="Q541" s="1" t="s">
        <v>31</v>
      </c>
      <c r="R541" s="1" t="s">
        <v>3693</v>
      </c>
      <c r="S541" s="1" t="s">
        <v>2662</v>
      </c>
      <c r="T541" s="1" t="s">
        <v>4621</v>
      </c>
      <c r="U541" s="1" t="s">
        <v>35</v>
      </c>
      <c r="V541" s="14">
        <v>45575</v>
      </c>
      <c r="W541" s="1" t="s">
        <v>2540</v>
      </c>
      <c r="X541" s="1" t="s">
        <v>2567</v>
      </c>
      <c r="Y541" s="3"/>
    </row>
    <row r="542" spans="1:25" hidden="1" x14ac:dyDescent="0.35">
      <c r="A542" s="1" t="s">
        <v>3694</v>
      </c>
      <c r="B542" s="1" t="s">
        <v>2072</v>
      </c>
      <c r="C542" s="1" t="s">
        <v>3700</v>
      </c>
      <c r="D542" s="1" t="s">
        <v>3701</v>
      </c>
      <c r="E542" s="1" t="s">
        <v>3465</v>
      </c>
      <c r="F542" s="1" t="s">
        <v>3695</v>
      </c>
      <c r="G542" s="1" t="s">
        <v>3992</v>
      </c>
      <c r="H542" s="1" t="s">
        <v>3696</v>
      </c>
      <c r="I542" s="1" t="s">
        <v>23</v>
      </c>
      <c r="J542" s="1" t="s">
        <v>3697</v>
      </c>
      <c r="K542" s="4" t="s">
        <v>2068</v>
      </c>
      <c r="L542" s="4" t="s">
        <v>3460</v>
      </c>
      <c r="M542" s="4" t="s">
        <v>2114</v>
      </c>
      <c r="N542" s="1" t="s">
        <v>28</v>
      </c>
      <c r="O542" s="1" t="s">
        <v>29</v>
      </c>
      <c r="P542" s="1" t="s">
        <v>30</v>
      </c>
      <c r="Q542" s="1" t="s">
        <v>31</v>
      </c>
      <c r="R542" s="1" t="s">
        <v>3698</v>
      </c>
      <c r="S542" s="1" t="s">
        <v>33</v>
      </c>
      <c r="T542" s="1" t="s">
        <v>3699</v>
      </c>
      <c r="U542" s="1" t="s">
        <v>35</v>
      </c>
      <c r="V542" s="1" t="s">
        <v>1764</v>
      </c>
      <c r="W542" s="1" t="s">
        <v>2540</v>
      </c>
      <c r="X542" s="1" t="s">
        <v>2567</v>
      </c>
      <c r="Y542" s="3"/>
    </row>
    <row r="543" spans="1:25" hidden="1" x14ac:dyDescent="0.35">
      <c r="A543" s="1" t="s">
        <v>3702</v>
      </c>
      <c r="B543" s="1" t="s">
        <v>2072</v>
      </c>
      <c r="C543" s="1" t="s">
        <v>3700</v>
      </c>
      <c r="D543" s="1" t="s">
        <v>3701</v>
      </c>
      <c r="E543" s="1" t="s">
        <v>3465</v>
      </c>
      <c r="F543" s="1" t="s">
        <v>3703</v>
      </c>
      <c r="G543" s="1" t="s">
        <v>3992</v>
      </c>
      <c r="H543" s="1" t="s">
        <v>3704</v>
      </c>
      <c r="I543" s="1" t="s">
        <v>23</v>
      </c>
      <c r="J543" s="1" t="s">
        <v>3705</v>
      </c>
      <c r="K543" s="4" t="s">
        <v>2068</v>
      </c>
      <c r="L543" s="4" t="s">
        <v>3460</v>
      </c>
      <c r="M543" s="4" t="s">
        <v>2114</v>
      </c>
      <c r="N543" s="1" t="s">
        <v>28</v>
      </c>
      <c r="O543" s="1" t="s">
        <v>29</v>
      </c>
      <c r="P543" s="1" t="s">
        <v>30</v>
      </c>
      <c r="Q543" s="1" t="s">
        <v>31</v>
      </c>
      <c r="R543" s="1" t="s">
        <v>3706</v>
      </c>
      <c r="S543" s="1" t="s">
        <v>33</v>
      </c>
      <c r="T543" s="1" t="s">
        <v>3707</v>
      </c>
      <c r="U543" s="1" t="s">
        <v>35</v>
      </c>
      <c r="V543" s="1" t="s">
        <v>1952</v>
      </c>
      <c r="W543" s="1" t="s">
        <v>2540</v>
      </c>
      <c r="X543" s="1" t="s">
        <v>2567</v>
      </c>
      <c r="Y543" s="3"/>
    </row>
    <row r="544" spans="1:25" hidden="1" x14ac:dyDescent="0.35">
      <c r="A544" s="1" t="s">
        <v>3708</v>
      </c>
      <c r="B544" s="1" t="s">
        <v>2072</v>
      </c>
      <c r="C544" s="1" t="s">
        <v>3700</v>
      </c>
      <c r="D544" s="1" t="s">
        <v>3701</v>
      </c>
      <c r="E544" s="1" t="s">
        <v>3465</v>
      </c>
      <c r="F544" s="1" t="s">
        <v>3709</v>
      </c>
      <c r="G544" s="1" t="s">
        <v>3992</v>
      </c>
      <c r="H544" s="1" t="s">
        <v>3710</v>
      </c>
      <c r="I544" s="1" t="s">
        <v>23</v>
      </c>
      <c r="J544" s="1" t="s">
        <v>3692</v>
      </c>
      <c r="K544" s="4" t="s">
        <v>2068</v>
      </c>
      <c r="L544" s="4" t="s">
        <v>3460</v>
      </c>
      <c r="M544" s="4" t="s">
        <v>2114</v>
      </c>
      <c r="N544" s="1" t="s">
        <v>28</v>
      </c>
      <c r="O544" s="1" t="s">
        <v>29</v>
      </c>
      <c r="P544" s="1" t="s">
        <v>30</v>
      </c>
      <c r="Q544" s="1" t="s">
        <v>31</v>
      </c>
      <c r="R544" s="1" t="s">
        <v>3711</v>
      </c>
      <c r="S544" s="1" t="s">
        <v>33</v>
      </c>
      <c r="T544" s="1" t="s">
        <v>3712</v>
      </c>
      <c r="U544" s="1" t="s">
        <v>35</v>
      </c>
      <c r="V544" s="1" t="s">
        <v>1952</v>
      </c>
      <c r="W544" s="1" t="s">
        <v>2540</v>
      </c>
      <c r="X544" s="1" t="s">
        <v>2669</v>
      </c>
      <c r="Y544" s="3"/>
    </row>
    <row r="545" spans="1:25" hidden="1" x14ac:dyDescent="0.35">
      <c r="A545" s="1" t="s">
        <v>3713</v>
      </c>
      <c r="B545" s="1" t="s">
        <v>2072</v>
      </c>
      <c r="C545" s="1" t="s">
        <v>3682</v>
      </c>
      <c r="D545" s="1" t="s">
        <v>3683</v>
      </c>
      <c r="E545" s="1" t="s">
        <v>3465</v>
      </c>
      <c r="F545" s="1" t="s">
        <v>3714</v>
      </c>
      <c r="G545" s="1" t="s">
        <v>3992</v>
      </c>
      <c r="H545" s="1" t="s">
        <v>3715</v>
      </c>
      <c r="I545" s="1" t="s">
        <v>23</v>
      </c>
      <c r="J545" s="1" t="s">
        <v>3716</v>
      </c>
      <c r="K545" s="4" t="s">
        <v>2068</v>
      </c>
      <c r="L545" s="4" t="s">
        <v>3460</v>
      </c>
      <c r="M545" s="4" t="s">
        <v>2198</v>
      </c>
      <c r="N545" s="1" t="s">
        <v>28</v>
      </c>
      <c r="O545" s="1" t="s">
        <v>29</v>
      </c>
      <c r="P545" s="1" t="s">
        <v>30</v>
      </c>
      <c r="Q545" s="1" t="s">
        <v>31</v>
      </c>
      <c r="R545" s="1" t="s">
        <v>3717</v>
      </c>
      <c r="S545" s="1" t="s">
        <v>33</v>
      </c>
      <c r="T545" s="1" t="s">
        <v>3718</v>
      </c>
      <c r="U545" s="1" t="s">
        <v>35</v>
      </c>
      <c r="V545" s="1" t="s">
        <v>1952</v>
      </c>
      <c r="W545" s="1" t="s">
        <v>2540</v>
      </c>
      <c r="X545" s="1" t="s">
        <v>2567</v>
      </c>
      <c r="Y545" s="3"/>
    </row>
    <row r="546" spans="1:25" hidden="1" x14ac:dyDescent="0.35">
      <c r="A546" s="1" t="s">
        <v>3719</v>
      </c>
      <c r="B546" s="1" t="s">
        <v>2072</v>
      </c>
      <c r="C546" s="1" t="s">
        <v>3726</v>
      </c>
      <c r="D546" s="1" t="s">
        <v>3727</v>
      </c>
      <c r="E546" s="1" t="s">
        <v>3465</v>
      </c>
      <c r="F546" s="1" t="s">
        <v>3720</v>
      </c>
      <c r="G546" s="1" t="s">
        <v>3992</v>
      </c>
      <c r="H546" s="1" t="s">
        <v>3721</v>
      </c>
      <c r="I546" s="1" t="s">
        <v>23</v>
      </c>
      <c r="J546" s="1" t="s">
        <v>3722</v>
      </c>
      <c r="K546" s="4" t="s">
        <v>2068</v>
      </c>
      <c r="L546" s="4" t="s">
        <v>3460</v>
      </c>
      <c r="M546" s="4" t="s">
        <v>3723</v>
      </c>
      <c r="N546" s="1" t="s">
        <v>28</v>
      </c>
      <c r="O546" s="1" t="s">
        <v>29</v>
      </c>
      <c r="P546" s="1" t="s">
        <v>30</v>
      </c>
      <c r="Q546" s="1" t="s">
        <v>31</v>
      </c>
      <c r="R546" s="1" t="s">
        <v>3724</v>
      </c>
      <c r="S546" s="1" t="s">
        <v>33</v>
      </c>
      <c r="T546" s="1" t="s">
        <v>3725</v>
      </c>
      <c r="U546" s="1" t="s">
        <v>35</v>
      </c>
      <c r="V546" s="1" t="s">
        <v>1952</v>
      </c>
      <c r="W546" s="1" t="s">
        <v>2540</v>
      </c>
      <c r="X546" s="1" t="s">
        <v>2541</v>
      </c>
      <c r="Y546" s="3"/>
    </row>
    <row r="547" spans="1:25" hidden="1" x14ac:dyDescent="0.35">
      <c r="A547" s="1" t="s">
        <v>3728</v>
      </c>
      <c r="B547" s="1" t="s">
        <v>2072</v>
      </c>
      <c r="C547" s="1" t="s">
        <v>3726</v>
      </c>
      <c r="D547" s="1" t="s">
        <v>3727</v>
      </c>
      <c r="E547" s="1" t="s">
        <v>3465</v>
      </c>
      <c r="F547" s="1" t="s">
        <v>3729</v>
      </c>
      <c r="G547" s="1" t="s">
        <v>3992</v>
      </c>
      <c r="H547" s="1" t="s">
        <v>3730</v>
      </c>
      <c r="I547" s="1" t="s">
        <v>23</v>
      </c>
      <c r="J547" s="1" t="s">
        <v>3731</v>
      </c>
      <c r="K547" s="4" t="s">
        <v>2068</v>
      </c>
      <c r="L547" s="4" t="s">
        <v>3460</v>
      </c>
      <c r="M547" s="4" t="s">
        <v>2114</v>
      </c>
      <c r="N547" s="1" t="s">
        <v>28</v>
      </c>
      <c r="O547" s="1" t="s">
        <v>29</v>
      </c>
      <c r="P547" s="1" t="s">
        <v>30</v>
      </c>
      <c r="Q547" s="1" t="s">
        <v>31</v>
      </c>
      <c r="R547" s="1" t="s">
        <v>3732</v>
      </c>
      <c r="S547" s="1" t="s">
        <v>33</v>
      </c>
      <c r="T547" s="1" t="s">
        <v>3733</v>
      </c>
      <c r="U547" s="1" t="s">
        <v>35</v>
      </c>
      <c r="V547" s="1" t="s">
        <v>1952</v>
      </c>
      <c r="W547" s="1" t="s">
        <v>2540</v>
      </c>
      <c r="X547" s="1" t="s">
        <v>2669</v>
      </c>
      <c r="Y547" s="3" t="s">
        <v>3898</v>
      </c>
    </row>
    <row r="548" spans="1:25" hidden="1" x14ac:dyDescent="0.35">
      <c r="A548" s="1" t="s">
        <v>3734</v>
      </c>
      <c r="B548" s="1" t="s">
        <v>2072</v>
      </c>
      <c r="C548" s="1" t="s">
        <v>3877</v>
      </c>
      <c r="D548" s="1" t="s">
        <v>3878</v>
      </c>
      <c r="E548" s="1" t="s">
        <v>3465</v>
      </c>
      <c r="F548" s="1" t="s">
        <v>3735</v>
      </c>
      <c r="G548" s="1" t="s">
        <v>3992</v>
      </c>
      <c r="H548" s="1" t="s">
        <v>3736</v>
      </c>
      <c r="I548" s="1" t="s">
        <v>23</v>
      </c>
      <c r="J548" s="1" t="s">
        <v>3737</v>
      </c>
      <c r="K548" s="4" t="s">
        <v>2068</v>
      </c>
      <c r="L548" s="4" t="s">
        <v>3460</v>
      </c>
      <c r="M548" s="4" t="s">
        <v>2198</v>
      </c>
      <c r="N548" s="1" t="s">
        <v>28</v>
      </c>
      <c r="O548" s="1" t="s">
        <v>29</v>
      </c>
      <c r="P548" s="1" t="s">
        <v>30</v>
      </c>
      <c r="Q548" s="1" t="s">
        <v>31</v>
      </c>
      <c r="R548" s="1" t="s">
        <v>3738</v>
      </c>
      <c r="S548" s="1" t="s">
        <v>33</v>
      </c>
      <c r="T548" s="1" t="s">
        <v>3739</v>
      </c>
      <c r="U548" s="1" t="s">
        <v>35</v>
      </c>
      <c r="V548" s="1" t="s">
        <v>1952</v>
      </c>
      <c r="W548" s="1" t="s">
        <v>2540</v>
      </c>
      <c r="X548" s="1" t="s">
        <v>2567</v>
      </c>
      <c r="Y548" s="3"/>
    </row>
    <row r="549" spans="1:25" hidden="1" x14ac:dyDescent="0.35">
      <c r="A549" s="1" t="s">
        <v>3740</v>
      </c>
      <c r="B549" s="1" t="s">
        <v>2265</v>
      </c>
      <c r="C549" s="1" t="s">
        <v>3746</v>
      </c>
      <c r="D549" s="1" t="s">
        <v>3747</v>
      </c>
      <c r="E549" s="1" t="s">
        <v>3465</v>
      </c>
      <c r="F549" s="1" t="s">
        <v>3741</v>
      </c>
      <c r="G549" s="1" t="s">
        <v>3990</v>
      </c>
      <c r="H549" s="1" t="s">
        <v>3742</v>
      </c>
      <c r="I549" s="1" t="s">
        <v>23</v>
      </c>
      <c r="J549" s="1" t="s">
        <v>3743</v>
      </c>
      <c r="K549" s="4" t="s">
        <v>2068</v>
      </c>
      <c r="L549" s="4" t="s">
        <v>3460</v>
      </c>
      <c r="M549" s="4" t="s">
        <v>2114</v>
      </c>
      <c r="N549" s="1" t="s">
        <v>28</v>
      </c>
      <c r="O549" s="1" t="s">
        <v>29</v>
      </c>
      <c r="P549" s="1" t="s">
        <v>30</v>
      </c>
      <c r="Q549" s="1" t="s">
        <v>180</v>
      </c>
      <c r="R549" s="1" t="s">
        <v>3744</v>
      </c>
      <c r="S549" s="1" t="s">
        <v>33</v>
      </c>
      <c r="T549" s="1" t="s">
        <v>3745</v>
      </c>
      <c r="U549" s="1" t="s">
        <v>35</v>
      </c>
      <c r="V549" s="1" t="s">
        <v>1952</v>
      </c>
      <c r="W549" s="1" t="s">
        <v>2540</v>
      </c>
      <c r="X549" s="1" t="s">
        <v>2669</v>
      </c>
      <c r="Y549" s="3"/>
    </row>
    <row r="550" spans="1:25" hidden="1" x14ac:dyDescent="0.35">
      <c r="A550" s="1" t="s">
        <v>3748</v>
      </c>
      <c r="B550" s="1" t="s">
        <v>2265</v>
      </c>
      <c r="C550" s="1" t="s">
        <v>3879</v>
      </c>
      <c r="D550" s="1" t="s">
        <v>3880</v>
      </c>
      <c r="E550" s="1" t="s">
        <v>3465</v>
      </c>
      <c r="F550" s="1" t="s">
        <v>3749</v>
      </c>
      <c r="G550" s="1" t="s">
        <v>3990</v>
      </c>
      <c r="H550" s="1" t="s">
        <v>3750</v>
      </c>
      <c r="I550" s="1" t="s">
        <v>23</v>
      </c>
      <c r="J550" s="1" t="s">
        <v>3743</v>
      </c>
      <c r="K550" s="4" t="s">
        <v>2068</v>
      </c>
      <c r="L550" s="4" t="s">
        <v>3460</v>
      </c>
      <c r="M550" s="4" t="s">
        <v>2114</v>
      </c>
      <c r="N550" s="1" t="s">
        <v>28</v>
      </c>
      <c r="O550" s="1" t="s">
        <v>29</v>
      </c>
      <c r="P550" s="1" t="s">
        <v>30</v>
      </c>
      <c r="Q550" s="1" t="s">
        <v>180</v>
      </c>
      <c r="R550" s="1" t="s">
        <v>3751</v>
      </c>
      <c r="S550" s="1" t="s">
        <v>33</v>
      </c>
      <c r="T550" s="1" t="s">
        <v>3752</v>
      </c>
      <c r="U550" s="1" t="s">
        <v>35</v>
      </c>
      <c r="V550" s="1" t="s">
        <v>1952</v>
      </c>
      <c r="W550" s="1" t="s">
        <v>2540</v>
      </c>
      <c r="X550" s="1" t="s">
        <v>2669</v>
      </c>
      <c r="Y550" s="3" t="s">
        <v>3897</v>
      </c>
    </row>
    <row r="551" spans="1:25" hidden="1" x14ac:dyDescent="0.35">
      <c r="A551" s="1" t="s">
        <v>3757</v>
      </c>
      <c r="B551" s="1" t="s">
        <v>2265</v>
      </c>
      <c r="C551" s="1" t="s">
        <v>3753</v>
      </c>
      <c r="D551" s="1" t="s">
        <v>3754</v>
      </c>
      <c r="E551" s="1" t="s">
        <v>3465</v>
      </c>
      <c r="F551" s="1" t="s">
        <v>3758</v>
      </c>
      <c r="G551" s="1" t="s">
        <v>3990</v>
      </c>
      <c r="H551" s="1" t="s">
        <v>3759</v>
      </c>
      <c r="I551" s="1" t="s">
        <v>23</v>
      </c>
      <c r="J551" s="1" t="s">
        <v>3760</v>
      </c>
      <c r="K551" s="4" t="s">
        <v>1910</v>
      </c>
      <c r="L551" s="4" t="s">
        <v>3460</v>
      </c>
      <c r="M551" s="4" t="s">
        <v>1884</v>
      </c>
      <c r="N551" s="1" t="s">
        <v>28</v>
      </c>
      <c r="O551" s="1" t="s">
        <v>29</v>
      </c>
      <c r="P551" s="1" t="s">
        <v>30</v>
      </c>
      <c r="Q551" s="1" t="s">
        <v>31</v>
      </c>
      <c r="R551" s="1" t="s">
        <v>2392</v>
      </c>
      <c r="S551" s="1" t="s">
        <v>33</v>
      </c>
      <c r="T551" s="1" t="s">
        <v>3761</v>
      </c>
      <c r="U551" s="1" t="s">
        <v>35</v>
      </c>
      <c r="V551" s="1" t="s">
        <v>1952</v>
      </c>
      <c r="W551" s="1" t="s">
        <v>2540</v>
      </c>
      <c r="X551" s="1" t="s">
        <v>2669</v>
      </c>
      <c r="Y551" s="3" t="s">
        <v>3897</v>
      </c>
    </row>
    <row r="552" spans="1:25" hidden="1" x14ac:dyDescent="0.35">
      <c r="A552" s="1" t="s">
        <v>3762</v>
      </c>
      <c r="B552" s="1" t="s">
        <v>2265</v>
      </c>
      <c r="C552" s="1" t="s">
        <v>3755</v>
      </c>
      <c r="D552" s="1" t="s">
        <v>3756</v>
      </c>
      <c r="E552" s="1" t="s">
        <v>3465</v>
      </c>
      <c r="F552" s="1" t="s">
        <v>3763</v>
      </c>
      <c r="G552" s="1" t="s">
        <v>3990</v>
      </c>
      <c r="H552" s="1" t="s">
        <v>3764</v>
      </c>
      <c r="I552" s="1" t="s">
        <v>23</v>
      </c>
      <c r="J552" s="1" t="s">
        <v>3765</v>
      </c>
      <c r="K552" s="4" t="s">
        <v>1910</v>
      </c>
      <c r="L552" s="4" t="s">
        <v>3460</v>
      </c>
      <c r="M552" s="4" t="s">
        <v>1884</v>
      </c>
      <c r="N552" s="1" t="s">
        <v>28</v>
      </c>
      <c r="O552" s="1" t="s">
        <v>29</v>
      </c>
      <c r="P552" s="1" t="s">
        <v>30</v>
      </c>
      <c r="Q552" s="1" t="s">
        <v>31</v>
      </c>
      <c r="R552" s="1" t="s">
        <v>2392</v>
      </c>
      <c r="S552" s="1" t="s">
        <v>33</v>
      </c>
      <c r="T552" s="1" t="s">
        <v>3766</v>
      </c>
      <c r="U552" s="1" t="s">
        <v>35</v>
      </c>
      <c r="V552" s="1" t="s">
        <v>1952</v>
      </c>
      <c r="W552" s="1" t="s">
        <v>2540</v>
      </c>
      <c r="X552" s="1" t="s">
        <v>2669</v>
      </c>
      <c r="Y552" s="3" t="s">
        <v>3897</v>
      </c>
    </row>
    <row r="553" spans="1:25" hidden="1" x14ac:dyDescent="0.35">
      <c r="A553" s="1" t="s">
        <v>3767</v>
      </c>
      <c r="B553" s="1" t="s">
        <v>2265</v>
      </c>
      <c r="C553" s="1" t="s">
        <v>3772</v>
      </c>
      <c r="D553" s="1" t="s">
        <v>3773</v>
      </c>
      <c r="E553" s="1" t="s">
        <v>3465</v>
      </c>
      <c r="F553" s="1" t="s">
        <v>3768</v>
      </c>
      <c r="G553" s="1" t="s">
        <v>3990</v>
      </c>
      <c r="H553" s="1" t="s">
        <v>3483</v>
      </c>
      <c r="I553" s="1" t="s">
        <v>23</v>
      </c>
      <c r="J553" s="1" t="s">
        <v>3769</v>
      </c>
      <c r="K553" s="4" t="s">
        <v>2296</v>
      </c>
      <c r="L553" s="4" t="s">
        <v>3460</v>
      </c>
      <c r="M553" s="4" t="s">
        <v>2273</v>
      </c>
      <c r="N553" s="1" t="s">
        <v>28</v>
      </c>
      <c r="O553" s="1" t="s">
        <v>29</v>
      </c>
      <c r="P553" s="1" t="s">
        <v>30</v>
      </c>
      <c r="Q553" s="1" t="s">
        <v>31</v>
      </c>
      <c r="R553" s="1" t="s">
        <v>3770</v>
      </c>
      <c r="S553" s="1" t="s">
        <v>33</v>
      </c>
      <c r="T553" s="1" t="s">
        <v>3771</v>
      </c>
      <c r="U553" s="1" t="s">
        <v>35</v>
      </c>
      <c r="V553" s="1" t="s">
        <v>1952</v>
      </c>
      <c r="W553" s="1" t="s">
        <v>2540</v>
      </c>
      <c r="X553" s="1" t="s">
        <v>2669</v>
      </c>
      <c r="Y553" s="3" t="s">
        <v>3897</v>
      </c>
    </row>
    <row r="554" spans="1:25" hidden="1" x14ac:dyDescent="0.35">
      <c r="A554" s="1" t="s">
        <v>3774</v>
      </c>
      <c r="B554" s="1" t="s">
        <v>2265</v>
      </c>
      <c r="C554" s="1" t="s">
        <v>3772</v>
      </c>
      <c r="D554" s="1" t="s">
        <v>3773</v>
      </c>
      <c r="E554" s="1" t="s">
        <v>3465</v>
      </c>
      <c r="F554" s="1" t="s">
        <v>3775</v>
      </c>
      <c r="G554" s="1" t="s">
        <v>3990</v>
      </c>
      <c r="H554" s="1" t="s">
        <v>3475</v>
      </c>
      <c r="I554" s="1" t="s">
        <v>23</v>
      </c>
      <c r="J554" s="1" t="s">
        <v>3776</v>
      </c>
      <c r="K554" s="4" t="s">
        <v>2296</v>
      </c>
      <c r="L554" s="4" t="s">
        <v>3460</v>
      </c>
      <c r="M554" s="4" t="s">
        <v>2273</v>
      </c>
      <c r="N554" s="1" t="s">
        <v>28</v>
      </c>
      <c r="O554" s="1" t="s">
        <v>29</v>
      </c>
      <c r="P554" s="1" t="s">
        <v>30</v>
      </c>
      <c r="Q554" s="1" t="s">
        <v>31</v>
      </c>
      <c r="R554" s="1" t="s">
        <v>3777</v>
      </c>
      <c r="S554" s="1" t="s">
        <v>33</v>
      </c>
      <c r="T554" s="1" t="s">
        <v>3778</v>
      </c>
      <c r="U554" s="1" t="s">
        <v>35</v>
      </c>
      <c r="V554" s="1" t="s">
        <v>1952</v>
      </c>
      <c r="W554" s="1" t="s">
        <v>2540</v>
      </c>
      <c r="X554" s="1" t="s">
        <v>2567</v>
      </c>
      <c r="Y554" s="3"/>
    </row>
    <row r="555" spans="1:25" hidden="1" x14ac:dyDescent="0.35">
      <c r="A555" s="1" t="s">
        <v>3779</v>
      </c>
      <c r="B555" s="1" t="s">
        <v>2265</v>
      </c>
      <c r="C555" s="1" t="s">
        <v>3881</v>
      </c>
      <c r="D555" s="1" t="s">
        <v>3882</v>
      </c>
      <c r="E555" s="1" t="s">
        <v>3465</v>
      </c>
      <c r="F555" s="1" t="s">
        <v>2293</v>
      </c>
      <c r="G555" s="1" t="s">
        <v>3990</v>
      </c>
      <c r="H555" s="1" t="s">
        <v>2294</v>
      </c>
      <c r="I555" s="1" t="s">
        <v>23</v>
      </c>
      <c r="J555" s="1" t="s">
        <v>2295</v>
      </c>
      <c r="K555" s="4" t="s">
        <v>2296</v>
      </c>
      <c r="L555" s="4" t="s">
        <v>3460</v>
      </c>
      <c r="M555" s="4" t="s">
        <v>2273</v>
      </c>
      <c r="N555" s="1" t="s">
        <v>28</v>
      </c>
      <c r="O555" s="1" t="s">
        <v>29</v>
      </c>
      <c r="P555" s="1" t="s">
        <v>30</v>
      </c>
      <c r="Q555" s="1" t="s">
        <v>211</v>
      </c>
      <c r="R555" s="1" t="s">
        <v>2297</v>
      </c>
      <c r="S555" s="1" t="s">
        <v>33</v>
      </c>
      <c r="T555" s="1" t="s">
        <v>3780</v>
      </c>
      <c r="U555" s="1" t="s">
        <v>35</v>
      </c>
      <c r="V555" s="1" t="s">
        <v>1952</v>
      </c>
      <c r="W555" s="1" t="s">
        <v>2540</v>
      </c>
      <c r="X555" s="1" t="s">
        <v>2669</v>
      </c>
      <c r="Y555" s="3" t="s">
        <v>3109</v>
      </c>
    </row>
    <row r="556" spans="1:25" hidden="1" x14ac:dyDescent="0.35">
      <c r="A556" s="1" t="s">
        <v>3785</v>
      </c>
      <c r="B556" s="1" t="s">
        <v>2265</v>
      </c>
      <c r="C556" s="1" t="s">
        <v>3884</v>
      </c>
      <c r="D556" s="1" t="s">
        <v>3883</v>
      </c>
      <c r="E556" s="1" t="s">
        <v>3465</v>
      </c>
      <c r="F556" s="1" t="s">
        <v>3786</v>
      </c>
      <c r="G556" s="1" t="s">
        <v>3992</v>
      </c>
      <c r="H556" s="1" t="s">
        <v>2305</v>
      </c>
      <c r="I556" s="1" t="s">
        <v>23</v>
      </c>
      <c r="J556" s="1" t="s">
        <v>3787</v>
      </c>
      <c r="K556" s="4" t="s">
        <v>1910</v>
      </c>
      <c r="L556" s="4" t="s">
        <v>3460</v>
      </c>
      <c r="M556" s="4" t="s">
        <v>1884</v>
      </c>
      <c r="N556" s="1" t="s">
        <v>28</v>
      </c>
      <c r="O556" s="1" t="s">
        <v>29</v>
      </c>
      <c r="P556" s="1" t="s">
        <v>30</v>
      </c>
      <c r="Q556" s="1" t="s">
        <v>31</v>
      </c>
      <c r="R556" s="1" t="s">
        <v>3788</v>
      </c>
      <c r="S556" s="1" t="s">
        <v>33</v>
      </c>
      <c r="T556" s="1" t="s">
        <v>3789</v>
      </c>
      <c r="U556" s="1" t="s">
        <v>35</v>
      </c>
      <c r="V556" s="1" t="s">
        <v>1952</v>
      </c>
      <c r="W556" s="1" t="s">
        <v>2540</v>
      </c>
      <c r="X556" s="1" t="s">
        <v>2541</v>
      </c>
      <c r="Y556" s="3"/>
    </row>
    <row r="557" spans="1:25" hidden="1" x14ac:dyDescent="0.35">
      <c r="A557" s="1" t="s">
        <v>3790</v>
      </c>
      <c r="B557" s="1" t="s">
        <v>2265</v>
      </c>
      <c r="C557" s="1" t="s">
        <v>3746</v>
      </c>
      <c r="D557" s="1" t="s">
        <v>3747</v>
      </c>
      <c r="E557" s="1" t="s">
        <v>3465</v>
      </c>
      <c r="F557" s="1" t="s">
        <v>3791</v>
      </c>
      <c r="G557" s="1" t="s">
        <v>3992</v>
      </c>
      <c r="H557" s="1" t="s">
        <v>3792</v>
      </c>
      <c r="I557" s="1" t="s">
        <v>23</v>
      </c>
      <c r="J557" s="1" t="s">
        <v>3793</v>
      </c>
      <c r="K557" s="4" t="s">
        <v>1910</v>
      </c>
      <c r="L557" s="4" t="s">
        <v>3460</v>
      </c>
      <c r="M557" s="4" t="s">
        <v>1884</v>
      </c>
      <c r="N557" s="1" t="s">
        <v>28</v>
      </c>
      <c r="O557" s="1" t="s">
        <v>29</v>
      </c>
      <c r="P557" s="1" t="s">
        <v>30</v>
      </c>
      <c r="Q557" s="1" t="s">
        <v>31</v>
      </c>
      <c r="R557" s="1" t="s">
        <v>3794</v>
      </c>
      <c r="S557" s="1" t="s">
        <v>33</v>
      </c>
      <c r="T557" s="1" t="s">
        <v>3795</v>
      </c>
      <c r="U557" s="1" t="s">
        <v>35</v>
      </c>
      <c r="V557" s="1" t="s">
        <v>1952</v>
      </c>
      <c r="W557" s="1" t="s">
        <v>2540</v>
      </c>
      <c r="X557" s="1" t="s">
        <v>2556</v>
      </c>
      <c r="Y557" s="3"/>
    </row>
    <row r="558" spans="1:25" hidden="1" x14ac:dyDescent="0.35">
      <c r="A558" s="1" t="s">
        <v>3796</v>
      </c>
      <c r="B558" s="1" t="s">
        <v>2265</v>
      </c>
      <c r="C558" s="1" t="s">
        <v>3746</v>
      </c>
      <c r="D558" s="1" t="s">
        <v>3747</v>
      </c>
      <c r="E558" s="1" t="s">
        <v>3465</v>
      </c>
      <c r="F558" s="1" t="s">
        <v>3797</v>
      </c>
      <c r="G558" s="1" t="s">
        <v>3992</v>
      </c>
      <c r="H558" s="1" t="s">
        <v>3798</v>
      </c>
      <c r="I558" s="1" t="s">
        <v>23</v>
      </c>
      <c r="J558" s="1" t="s">
        <v>3799</v>
      </c>
      <c r="K558" s="4" t="s">
        <v>1910</v>
      </c>
      <c r="L558" s="4" t="s">
        <v>3460</v>
      </c>
      <c r="M558" s="4" t="s">
        <v>1884</v>
      </c>
      <c r="N558" s="1" t="s">
        <v>28</v>
      </c>
      <c r="O558" s="1" t="s">
        <v>29</v>
      </c>
      <c r="P558" s="1" t="s">
        <v>30</v>
      </c>
      <c r="Q558" s="1" t="s">
        <v>31</v>
      </c>
      <c r="R558" s="1" t="s">
        <v>3794</v>
      </c>
      <c r="S558" s="1" t="s">
        <v>33</v>
      </c>
      <c r="T558" s="1" t="s">
        <v>3800</v>
      </c>
      <c r="U558" s="1" t="s">
        <v>35</v>
      </c>
      <c r="V558" s="1" t="s">
        <v>1952</v>
      </c>
      <c r="W558" s="1" t="s">
        <v>2540</v>
      </c>
      <c r="X558" s="1" t="s">
        <v>2556</v>
      </c>
      <c r="Y558" s="3"/>
    </row>
    <row r="559" spans="1:25" hidden="1" x14ac:dyDescent="0.35">
      <c r="A559" s="1" t="s">
        <v>3801</v>
      </c>
      <c r="B559" s="1" t="s">
        <v>2265</v>
      </c>
      <c r="C559" s="1" t="s">
        <v>3753</v>
      </c>
      <c r="D559" s="1" t="s">
        <v>3754</v>
      </c>
      <c r="E559" s="1" t="s">
        <v>3465</v>
      </c>
      <c r="F559" s="1" t="s">
        <v>3802</v>
      </c>
      <c r="G559" s="1" t="s">
        <v>3992</v>
      </c>
      <c r="H559" s="1" t="s">
        <v>3803</v>
      </c>
      <c r="I559" s="1" t="s">
        <v>23</v>
      </c>
      <c r="J559" s="1" t="s">
        <v>3804</v>
      </c>
      <c r="K559" s="4" t="s">
        <v>1910</v>
      </c>
      <c r="L559" s="4" t="s">
        <v>3460</v>
      </c>
      <c r="M559" s="4" t="s">
        <v>1884</v>
      </c>
      <c r="N559" s="1" t="s">
        <v>28</v>
      </c>
      <c r="O559" s="1" t="s">
        <v>29</v>
      </c>
      <c r="P559" s="1" t="s">
        <v>30</v>
      </c>
      <c r="Q559" s="1" t="s">
        <v>31</v>
      </c>
      <c r="R559" s="1" t="s">
        <v>3794</v>
      </c>
      <c r="S559" s="1" t="s">
        <v>2662</v>
      </c>
      <c r="T559" s="1" t="s">
        <v>4622</v>
      </c>
      <c r="U559" s="1" t="s">
        <v>35</v>
      </c>
      <c r="V559" s="14">
        <v>45575</v>
      </c>
      <c r="W559" s="1" t="s">
        <v>2540</v>
      </c>
      <c r="X559" s="1" t="s">
        <v>2556</v>
      </c>
      <c r="Y559" s="3"/>
    </row>
    <row r="560" spans="1:25" hidden="1" x14ac:dyDescent="0.35">
      <c r="A560" s="1" t="s">
        <v>3805</v>
      </c>
      <c r="B560" s="1" t="s">
        <v>2265</v>
      </c>
      <c r="C560" s="1" t="s">
        <v>3885</v>
      </c>
      <c r="D560" s="1" t="s">
        <v>3886</v>
      </c>
      <c r="E560" s="1" t="s">
        <v>3465</v>
      </c>
      <c r="F560" s="1" t="s">
        <v>3806</v>
      </c>
      <c r="G560" s="1" t="s">
        <v>3992</v>
      </c>
      <c r="H560" s="1" t="s">
        <v>3807</v>
      </c>
      <c r="I560" s="1" t="s">
        <v>23</v>
      </c>
      <c r="J560" s="1" t="s">
        <v>3808</v>
      </c>
      <c r="K560" s="4" t="s">
        <v>2296</v>
      </c>
      <c r="L560" s="4" t="s">
        <v>3460</v>
      </c>
      <c r="M560" s="4" t="s">
        <v>2273</v>
      </c>
      <c r="N560" s="1" t="s">
        <v>28</v>
      </c>
      <c r="O560" s="1" t="s">
        <v>29</v>
      </c>
      <c r="P560" s="1" t="s">
        <v>30</v>
      </c>
      <c r="Q560" s="1" t="s">
        <v>31</v>
      </c>
      <c r="R560" s="1" t="s">
        <v>3809</v>
      </c>
      <c r="S560" s="1" t="s">
        <v>33</v>
      </c>
      <c r="T560" s="1" t="s">
        <v>3810</v>
      </c>
      <c r="U560" s="1" t="s">
        <v>35</v>
      </c>
      <c r="V560" s="1" t="s">
        <v>1952</v>
      </c>
      <c r="W560" s="1" t="s">
        <v>2540</v>
      </c>
      <c r="X560" s="1" t="s">
        <v>2567</v>
      </c>
      <c r="Y560" s="3"/>
    </row>
    <row r="561" spans="1:25" hidden="1" x14ac:dyDescent="0.35">
      <c r="A561" s="1" t="s">
        <v>3811</v>
      </c>
      <c r="B561" s="1" t="s">
        <v>2265</v>
      </c>
      <c r="C561" s="1" t="s">
        <v>3781</v>
      </c>
      <c r="D561" s="1" t="s">
        <v>3782</v>
      </c>
      <c r="E561" s="1" t="s">
        <v>3465</v>
      </c>
      <c r="F561" s="1" t="s">
        <v>3812</v>
      </c>
      <c r="G561" s="1" t="s">
        <v>3992</v>
      </c>
      <c r="H561" s="1" t="s">
        <v>3813</v>
      </c>
      <c r="I561" s="1" t="s">
        <v>23</v>
      </c>
      <c r="J561" s="1" t="s">
        <v>3814</v>
      </c>
      <c r="K561" s="4" t="s">
        <v>2296</v>
      </c>
      <c r="L561" s="4" t="s">
        <v>3460</v>
      </c>
      <c r="M561" s="4" t="s">
        <v>2273</v>
      </c>
      <c r="N561" s="1" t="s">
        <v>28</v>
      </c>
      <c r="O561" s="1" t="s">
        <v>29</v>
      </c>
      <c r="P561" s="1" t="s">
        <v>30</v>
      </c>
      <c r="Q561" s="1" t="s">
        <v>31</v>
      </c>
      <c r="R561" s="1" t="s">
        <v>3815</v>
      </c>
      <c r="S561" s="1" t="s">
        <v>33</v>
      </c>
      <c r="T561" s="1" t="s">
        <v>3816</v>
      </c>
      <c r="U561" s="1" t="s">
        <v>35</v>
      </c>
      <c r="V561" s="1" t="s">
        <v>1952</v>
      </c>
      <c r="W561" s="1" t="s">
        <v>2540</v>
      </c>
      <c r="X561" s="1" t="s">
        <v>2567</v>
      </c>
      <c r="Y561" s="3"/>
    </row>
    <row r="562" spans="1:25" hidden="1" x14ac:dyDescent="0.35">
      <c r="A562" s="1" t="s">
        <v>3817</v>
      </c>
      <c r="B562" s="1" t="s">
        <v>2265</v>
      </c>
      <c r="C562" s="1" t="s">
        <v>3772</v>
      </c>
      <c r="D562" s="1" t="s">
        <v>3773</v>
      </c>
      <c r="E562" s="1" t="s">
        <v>3465</v>
      </c>
      <c r="F562" s="1" t="s">
        <v>3818</v>
      </c>
      <c r="G562" s="1" t="s">
        <v>3992</v>
      </c>
      <c r="H562" s="1" t="s">
        <v>3819</v>
      </c>
      <c r="I562" s="1" t="s">
        <v>23</v>
      </c>
      <c r="J562" s="1" t="s">
        <v>3820</v>
      </c>
      <c r="K562" s="4" t="s">
        <v>2296</v>
      </c>
      <c r="L562" s="4" t="s">
        <v>3460</v>
      </c>
      <c r="M562" s="4" t="s">
        <v>2273</v>
      </c>
      <c r="N562" s="1" t="s">
        <v>28</v>
      </c>
      <c r="O562" s="1" t="s">
        <v>29</v>
      </c>
      <c r="P562" s="1" t="s">
        <v>30</v>
      </c>
      <c r="Q562" s="1" t="s">
        <v>31</v>
      </c>
      <c r="R562" s="1" t="s">
        <v>3821</v>
      </c>
      <c r="S562" s="1" t="s">
        <v>33</v>
      </c>
      <c r="T562" s="1" t="s">
        <v>3822</v>
      </c>
      <c r="U562" s="1" t="s">
        <v>35</v>
      </c>
      <c r="V562" s="1" t="s">
        <v>1952</v>
      </c>
      <c r="W562" s="1" t="s">
        <v>2540</v>
      </c>
      <c r="X562" s="1" t="s">
        <v>2541</v>
      </c>
      <c r="Y562" s="3"/>
    </row>
    <row r="563" spans="1:25" hidden="1" x14ac:dyDescent="0.35">
      <c r="A563" s="1" t="s">
        <v>3823</v>
      </c>
      <c r="B563" s="1" t="s">
        <v>2265</v>
      </c>
      <c r="C563" s="1" t="s">
        <v>3772</v>
      </c>
      <c r="D563" s="1" t="s">
        <v>3773</v>
      </c>
      <c r="E563" s="1" t="s">
        <v>3465</v>
      </c>
      <c r="F563" s="1" t="s">
        <v>3824</v>
      </c>
      <c r="G563" s="1" t="s">
        <v>3992</v>
      </c>
      <c r="H563" s="1" t="s">
        <v>3825</v>
      </c>
      <c r="I563" s="1" t="s">
        <v>23</v>
      </c>
      <c r="J563" s="1" t="s">
        <v>3826</v>
      </c>
      <c r="K563" s="4" t="s">
        <v>2296</v>
      </c>
      <c r="L563" s="4" t="s">
        <v>3460</v>
      </c>
      <c r="M563" s="4" t="s">
        <v>2273</v>
      </c>
      <c r="N563" s="1" t="s">
        <v>28</v>
      </c>
      <c r="O563" s="1" t="s">
        <v>29</v>
      </c>
      <c r="P563" s="1" t="s">
        <v>30</v>
      </c>
      <c r="Q563" s="1" t="s">
        <v>31</v>
      </c>
      <c r="R563" s="1" t="s">
        <v>3827</v>
      </c>
      <c r="S563" s="1" t="s">
        <v>33</v>
      </c>
      <c r="T563" s="1" t="s">
        <v>3828</v>
      </c>
      <c r="U563" s="1" t="s">
        <v>35</v>
      </c>
      <c r="V563" s="1" t="s">
        <v>1952</v>
      </c>
      <c r="W563" s="1" t="s">
        <v>2540</v>
      </c>
      <c r="X563" s="1" t="s">
        <v>2567</v>
      </c>
      <c r="Y563" s="3"/>
    </row>
    <row r="564" spans="1:25" hidden="1" x14ac:dyDescent="0.35">
      <c r="A564" s="1" t="s">
        <v>3829</v>
      </c>
      <c r="B564" s="1" t="s">
        <v>2265</v>
      </c>
      <c r="C564" s="1" t="s">
        <v>3783</v>
      </c>
      <c r="D564" s="1" t="s">
        <v>3784</v>
      </c>
      <c r="E564" s="1" t="s">
        <v>3465</v>
      </c>
      <c r="F564" s="1" t="s">
        <v>3830</v>
      </c>
      <c r="G564" s="1" t="s">
        <v>3992</v>
      </c>
      <c r="H564" s="1" t="s">
        <v>3831</v>
      </c>
      <c r="I564" s="1" t="s">
        <v>23</v>
      </c>
      <c r="J564" s="1" t="s">
        <v>3832</v>
      </c>
      <c r="K564" s="4" t="s">
        <v>2296</v>
      </c>
      <c r="L564" s="4" t="s">
        <v>3460</v>
      </c>
      <c r="M564" s="4" t="s">
        <v>2273</v>
      </c>
      <c r="N564" s="1" t="s">
        <v>28</v>
      </c>
      <c r="O564" s="1" t="s">
        <v>29</v>
      </c>
      <c r="P564" s="1" t="s">
        <v>30</v>
      </c>
      <c r="Q564" s="1" t="s">
        <v>31</v>
      </c>
      <c r="R564" s="1" t="s">
        <v>3833</v>
      </c>
      <c r="S564" s="1" t="s">
        <v>33</v>
      </c>
      <c r="T564" s="1" t="s">
        <v>3834</v>
      </c>
      <c r="U564" s="1" t="s">
        <v>35</v>
      </c>
      <c r="V564" s="1" t="s">
        <v>1952</v>
      </c>
      <c r="W564" s="1" t="s">
        <v>2540</v>
      </c>
      <c r="X564" s="1" t="s">
        <v>2567</v>
      </c>
      <c r="Y564" s="3"/>
    </row>
    <row r="565" spans="1:25" hidden="1" x14ac:dyDescent="0.35">
      <c r="A565" s="1" t="s">
        <v>3835</v>
      </c>
      <c r="B565" s="1" t="s">
        <v>2265</v>
      </c>
      <c r="C565" s="1" t="s">
        <v>3783</v>
      </c>
      <c r="D565" s="1" t="s">
        <v>3784</v>
      </c>
      <c r="E565" s="1" t="s">
        <v>3465</v>
      </c>
      <c r="F565" s="1" t="s">
        <v>3836</v>
      </c>
      <c r="G565" s="1" t="s">
        <v>3992</v>
      </c>
      <c r="H565" s="1" t="s">
        <v>3837</v>
      </c>
      <c r="I565" s="1" t="s">
        <v>23</v>
      </c>
      <c r="J565" s="1" t="s">
        <v>3838</v>
      </c>
      <c r="K565" s="4" t="s">
        <v>2296</v>
      </c>
      <c r="L565" s="4" t="s">
        <v>3460</v>
      </c>
      <c r="M565" s="4" t="s">
        <v>2273</v>
      </c>
      <c r="N565" s="1" t="s">
        <v>28</v>
      </c>
      <c r="O565" s="1" t="s">
        <v>29</v>
      </c>
      <c r="P565" s="1" t="s">
        <v>30</v>
      </c>
      <c r="Q565" s="1" t="s">
        <v>31</v>
      </c>
      <c r="R565" s="1" t="s">
        <v>3839</v>
      </c>
      <c r="S565" s="1" t="s">
        <v>33</v>
      </c>
      <c r="T565" s="1" t="s">
        <v>3840</v>
      </c>
      <c r="U565" s="1" t="s">
        <v>35</v>
      </c>
      <c r="V565" s="1" t="s">
        <v>1952</v>
      </c>
      <c r="W565" s="1" t="s">
        <v>2540</v>
      </c>
      <c r="X565" s="1" t="s">
        <v>2567</v>
      </c>
      <c r="Y565" s="3"/>
    </row>
    <row r="566" spans="1:25" hidden="1" x14ac:dyDescent="0.35">
      <c r="A566" s="1" t="s">
        <v>3841</v>
      </c>
      <c r="B566" s="1" t="s">
        <v>388</v>
      </c>
      <c r="C566" s="1" t="s">
        <v>3846</v>
      </c>
      <c r="D566" s="1" t="s">
        <v>3847</v>
      </c>
      <c r="E566" s="1" t="s">
        <v>3848</v>
      </c>
      <c r="F566" s="1" t="s">
        <v>3842</v>
      </c>
      <c r="G566" s="1" t="s">
        <v>3990</v>
      </c>
      <c r="H566" s="1" t="s">
        <v>3843</v>
      </c>
      <c r="I566" s="1" t="s">
        <v>23</v>
      </c>
      <c r="J566" s="1" t="s">
        <v>426</v>
      </c>
      <c r="K566" s="4" t="s">
        <v>383</v>
      </c>
      <c r="L566" s="4" t="s">
        <v>26</v>
      </c>
      <c r="M566" s="4" t="s">
        <v>384</v>
      </c>
      <c r="N566" s="1" t="s">
        <v>28</v>
      </c>
      <c r="O566" s="1" t="s">
        <v>29</v>
      </c>
      <c r="P566" s="1" t="s">
        <v>30</v>
      </c>
      <c r="Q566" s="1" t="s">
        <v>31</v>
      </c>
      <c r="R566" s="1" t="s">
        <v>3844</v>
      </c>
      <c r="S566" s="1" t="s">
        <v>33</v>
      </c>
      <c r="T566" s="1" t="s">
        <v>3845</v>
      </c>
      <c r="U566" s="1" t="s">
        <v>35</v>
      </c>
      <c r="W566" s="1" t="s">
        <v>2657</v>
      </c>
      <c r="X566" s="1" t="s">
        <v>2669</v>
      </c>
      <c r="Y566" s="3" t="s">
        <v>3897</v>
      </c>
    </row>
    <row r="567" spans="1:25" hidden="1" x14ac:dyDescent="0.35">
      <c r="A567" s="1" t="s">
        <v>3849</v>
      </c>
      <c r="B567" s="1" t="s">
        <v>388</v>
      </c>
      <c r="C567" s="1" t="s">
        <v>3846</v>
      </c>
      <c r="D567" s="1" t="s">
        <v>3847</v>
      </c>
      <c r="E567" s="1" t="s">
        <v>3848</v>
      </c>
      <c r="F567" s="1" t="s">
        <v>3850</v>
      </c>
      <c r="G567" s="1" t="s">
        <v>3991</v>
      </c>
      <c r="H567" s="1" t="s">
        <v>3851</v>
      </c>
      <c r="I567" s="1" t="s">
        <v>23</v>
      </c>
      <c r="J567" s="1" t="s">
        <v>3852</v>
      </c>
      <c r="K567" s="4" t="s">
        <v>383</v>
      </c>
      <c r="L567" s="4" t="s">
        <v>26</v>
      </c>
      <c r="M567" s="4" t="s">
        <v>384</v>
      </c>
      <c r="N567" s="1" t="s">
        <v>28</v>
      </c>
      <c r="O567" s="1" t="s">
        <v>29</v>
      </c>
      <c r="P567" s="1" t="s">
        <v>30</v>
      </c>
      <c r="Q567" s="1" t="s">
        <v>31</v>
      </c>
      <c r="R567" s="1" t="s">
        <v>3844</v>
      </c>
      <c r="S567" s="1" t="s">
        <v>33</v>
      </c>
      <c r="T567" s="1" t="s">
        <v>3853</v>
      </c>
      <c r="U567" s="1" t="s">
        <v>35</v>
      </c>
      <c r="W567" s="1" t="s">
        <v>3971</v>
      </c>
      <c r="X567" s="1" t="s">
        <v>2567</v>
      </c>
      <c r="Y567" s="3"/>
    </row>
    <row r="568" spans="1:25" hidden="1" x14ac:dyDescent="0.35">
      <c r="A568" s="1" t="s">
        <v>3854</v>
      </c>
      <c r="B568" s="1" t="s">
        <v>722</v>
      </c>
      <c r="C568" s="1" t="s">
        <v>3859</v>
      </c>
      <c r="D568" s="1" t="s">
        <v>3860</v>
      </c>
      <c r="E568" s="1" t="s">
        <v>3861</v>
      </c>
      <c r="F568" s="1" t="s">
        <v>3855</v>
      </c>
      <c r="G568" s="1" t="s">
        <v>3992</v>
      </c>
      <c r="H568" s="1" t="s">
        <v>3856</v>
      </c>
      <c r="I568" s="1" t="s">
        <v>23</v>
      </c>
      <c r="J568" s="1" t="s">
        <v>744</v>
      </c>
      <c r="K568" s="4" t="s">
        <v>729</v>
      </c>
      <c r="L568" s="4" t="s">
        <v>717</v>
      </c>
      <c r="M568" s="4" t="s">
        <v>718</v>
      </c>
      <c r="N568" s="1" t="s">
        <v>719</v>
      </c>
      <c r="O568" s="1" t="s">
        <v>29</v>
      </c>
      <c r="P568" s="1" t="s">
        <v>30</v>
      </c>
      <c r="Q568" s="1" t="s">
        <v>31</v>
      </c>
      <c r="R568" s="1" t="s">
        <v>3857</v>
      </c>
      <c r="S568" s="1" t="s">
        <v>33</v>
      </c>
      <c r="T568" s="1" t="s">
        <v>3858</v>
      </c>
      <c r="U568" s="1" t="s">
        <v>35</v>
      </c>
      <c r="V568" s="14">
        <v>45567</v>
      </c>
      <c r="W568" s="1" t="s">
        <v>3971</v>
      </c>
      <c r="X568" s="1" t="s">
        <v>2567</v>
      </c>
      <c r="Y568" s="3"/>
    </row>
    <row r="569" spans="1:25" hidden="1" x14ac:dyDescent="0.35">
      <c r="A569" s="1" t="s">
        <v>3862</v>
      </c>
      <c r="B569" s="1" t="s">
        <v>722</v>
      </c>
      <c r="C569" s="1" t="s">
        <v>3859</v>
      </c>
      <c r="D569" s="1" t="s">
        <v>3860</v>
      </c>
      <c r="E569" s="1" t="s">
        <v>3861</v>
      </c>
      <c r="F569" s="1" t="s">
        <v>3863</v>
      </c>
      <c r="G569" s="1" t="s">
        <v>3992</v>
      </c>
      <c r="H569" s="1" t="s">
        <v>3864</v>
      </c>
      <c r="I569" s="1" t="s">
        <v>23</v>
      </c>
      <c r="J569" s="1" t="s">
        <v>3865</v>
      </c>
      <c r="K569" s="4" t="s">
        <v>729</v>
      </c>
      <c r="L569" s="4" t="s">
        <v>717</v>
      </c>
      <c r="M569" s="4" t="s">
        <v>718</v>
      </c>
      <c r="N569" s="1" t="s">
        <v>719</v>
      </c>
      <c r="O569" s="1" t="s">
        <v>29</v>
      </c>
      <c r="P569" s="1" t="s">
        <v>30</v>
      </c>
      <c r="Q569" s="1" t="s">
        <v>31</v>
      </c>
      <c r="R569" s="1" t="s">
        <v>3866</v>
      </c>
      <c r="S569" s="1" t="s">
        <v>33</v>
      </c>
      <c r="T569" s="1" t="s">
        <v>3867</v>
      </c>
      <c r="U569" s="1" t="s">
        <v>35</v>
      </c>
      <c r="V569" s="14">
        <v>45567</v>
      </c>
      <c r="W569" s="1" t="s">
        <v>3971</v>
      </c>
      <c r="X569" s="1" t="s">
        <v>2567</v>
      </c>
      <c r="Y569" s="3"/>
    </row>
    <row r="570" spans="1:25" hidden="1" x14ac:dyDescent="0.35">
      <c r="A570" s="1" t="s">
        <v>3314</v>
      </c>
      <c r="B570" s="1" t="s">
        <v>107</v>
      </c>
      <c r="C570" s="1" t="s">
        <v>3887</v>
      </c>
      <c r="D570" s="1" t="s">
        <v>3888</v>
      </c>
      <c r="E570" s="1" t="s">
        <v>3320</v>
      </c>
      <c r="F570" s="1" t="s">
        <v>2591</v>
      </c>
      <c r="G570" s="1" t="s">
        <v>3990</v>
      </c>
      <c r="H570" s="1" t="s">
        <v>2592</v>
      </c>
      <c r="I570" s="1" t="s">
        <v>23</v>
      </c>
      <c r="J570" s="1" t="s">
        <v>2593</v>
      </c>
      <c r="K570" s="4" t="s">
        <v>101</v>
      </c>
      <c r="L570" s="4" t="s">
        <v>3315</v>
      </c>
      <c r="M570" s="4" t="s">
        <v>103</v>
      </c>
      <c r="N570" s="1" t="s">
        <v>28</v>
      </c>
      <c r="O570" s="1" t="s">
        <v>29</v>
      </c>
      <c r="P570" s="1" t="s">
        <v>30</v>
      </c>
      <c r="Q570" s="1" t="s">
        <v>31</v>
      </c>
      <c r="R570" s="1" t="s">
        <v>3316</v>
      </c>
      <c r="S570" s="1" t="s">
        <v>33</v>
      </c>
      <c r="T570" s="1" t="s">
        <v>3317</v>
      </c>
      <c r="U570" s="1" t="s">
        <v>35</v>
      </c>
      <c r="V570" s="1" t="s">
        <v>457</v>
      </c>
      <c r="W570" s="1" t="s">
        <v>2540</v>
      </c>
      <c r="X570" s="1" t="s">
        <v>2669</v>
      </c>
      <c r="Y570" s="3" t="s">
        <v>3897</v>
      </c>
    </row>
    <row r="571" spans="1:25" hidden="1" x14ac:dyDescent="0.35">
      <c r="A571" s="1" t="s">
        <v>3321</v>
      </c>
      <c r="B571" s="1" t="s">
        <v>107</v>
      </c>
      <c r="C571" s="1" t="s">
        <v>3326</v>
      </c>
      <c r="D571" s="1" t="s">
        <v>3327</v>
      </c>
      <c r="E571" s="1" t="s">
        <v>3320</v>
      </c>
      <c r="F571" s="1" t="s">
        <v>3322</v>
      </c>
      <c r="G571" s="1" t="s">
        <v>3990</v>
      </c>
      <c r="H571" s="1" t="s">
        <v>3323</v>
      </c>
      <c r="I571" s="1" t="s">
        <v>23</v>
      </c>
      <c r="J571" s="1" t="s">
        <v>255</v>
      </c>
      <c r="K571" s="4" t="s">
        <v>101</v>
      </c>
      <c r="L571" s="4" t="s">
        <v>3315</v>
      </c>
      <c r="M571" s="4" t="s">
        <v>103</v>
      </c>
      <c r="N571" s="1" t="s">
        <v>719</v>
      </c>
      <c r="O571" s="1" t="s">
        <v>29</v>
      </c>
      <c r="P571" s="1" t="s">
        <v>30</v>
      </c>
      <c r="Q571" s="1" t="s">
        <v>31</v>
      </c>
      <c r="R571" s="1" t="s">
        <v>3324</v>
      </c>
      <c r="S571" s="1" t="s">
        <v>33</v>
      </c>
      <c r="T571" s="1" t="s">
        <v>3325</v>
      </c>
      <c r="U571" s="1" t="s">
        <v>35</v>
      </c>
      <c r="V571" s="1" t="s">
        <v>457</v>
      </c>
      <c r="W571" s="1" t="s">
        <v>3971</v>
      </c>
      <c r="X571" s="1" t="s">
        <v>2669</v>
      </c>
      <c r="Y571" s="3" t="s">
        <v>3897</v>
      </c>
    </row>
    <row r="572" spans="1:25" hidden="1" x14ac:dyDescent="0.35">
      <c r="A572" s="1" t="s">
        <v>3328</v>
      </c>
      <c r="B572" s="1" t="s">
        <v>107</v>
      </c>
      <c r="C572" s="1" t="s">
        <v>3326</v>
      </c>
      <c r="D572" s="1" t="s">
        <v>3327</v>
      </c>
      <c r="E572" s="1" t="s">
        <v>3320</v>
      </c>
      <c r="F572" s="1" t="s">
        <v>3329</v>
      </c>
      <c r="G572" s="1" t="s">
        <v>3991</v>
      </c>
      <c r="H572" s="1" t="s">
        <v>3330</v>
      </c>
      <c r="I572" s="1" t="s">
        <v>23</v>
      </c>
      <c r="J572" s="1" t="s">
        <v>3331</v>
      </c>
      <c r="K572" s="4" t="s">
        <v>101</v>
      </c>
      <c r="L572" s="4" t="s">
        <v>3315</v>
      </c>
      <c r="M572" s="4" t="s">
        <v>103</v>
      </c>
      <c r="N572" s="1" t="s">
        <v>719</v>
      </c>
      <c r="O572" s="1" t="s">
        <v>29</v>
      </c>
      <c r="P572" s="1" t="s">
        <v>30</v>
      </c>
      <c r="Q572" s="1" t="s">
        <v>31</v>
      </c>
      <c r="R572" s="1" t="s">
        <v>3332</v>
      </c>
      <c r="S572" s="1" t="s">
        <v>33</v>
      </c>
      <c r="T572" s="1" t="s">
        <v>3333</v>
      </c>
      <c r="U572" s="1" t="s">
        <v>35</v>
      </c>
      <c r="V572" s="1" t="s">
        <v>457</v>
      </c>
      <c r="W572" s="1" t="s">
        <v>3971</v>
      </c>
      <c r="X572" s="1" t="s">
        <v>2567</v>
      </c>
      <c r="Y572" s="3"/>
    </row>
    <row r="573" spans="1:25" hidden="1" x14ac:dyDescent="0.35">
      <c r="A573" s="1" t="s">
        <v>3334</v>
      </c>
      <c r="B573" s="1" t="s">
        <v>107</v>
      </c>
      <c r="C573" s="1" t="s">
        <v>3326</v>
      </c>
      <c r="D573" s="1" t="s">
        <v>3327</v>
      </c>
      <c r="E573" s="1" t="s">
        <v>3320</v>
      </c>
      <c r="F573" s="1" t="s">
        <v>3335</v>
      </c>
      <c r="G573" s="1" t="s">
        <v>3992</v>
      </c>
      <c r="H573" s="1" t="s">
        <v>3336</v>
      </c>
      <c r="I573" s="1" t="s">
        <v>23</v>
      </c>
      <c r="J573" s="1" t="s">
        <v>255</v>
      </c>
      <c r="K573" s="4" t="s">
        <v>101</v>
      </c>
      <c r="L573" s="4" t="s">
        <v>3315</v>
      </c>
      <c r="M573" s="4" t="s">
        <v>103</v>
      </c>
      <c r="N573" s="1" t="s">
        <v>719</v>
      </c>
      <c r="O573" s="1" t="s">
        <v>29</v>
      </c>
      <c r="P573" s="1" t="s">
        <v>30</v>
      </c>
      <c r="Q573" s="1" t="s">
        <v>31</v>
      </c>
      <c r="R573" s="1" t="s">
        <v>3337</v>
      </c>
      <c r="S573" s="1" t="s">
        <v>33</v>
      </c>
      <c r="T573" s="1" t="s">
        <v>3338</v>
      </c>
      <c r="U573" s="1" t="s">
        <v>35</v>
      </c>
      <c r="V573" s="1" t="s">
        <v>457</v>
      </c>
      <c r="W573" s="1" t="s">
        <v>3971</v>
      </c>
      <c r="X573" s="1" t="s">
        <v>2669</v>
      </c>
      <c r="Y573" s="3" t="s">
        <v>3898</v>
      </c>
    </row>
    <row r="574" spans="1:25" hidden="1" x14ac:dyDescent="0.35">
      <c r="A574" s="1" t="s">
        <v>3339</v>
      </c>
      <c r="B574" s="1" t="s">
        <v>107</v>
      </c>
      <c r="C574" s="1" t="s">
        <v>3318</v>
      </c>
      <c r="D574" s="1" t="s">
        <v>3319</v>
      </c>
      <c r="E574" s="1" t="s">
        <v>3320</v>
      </c>
      <c r="F574" s="1" t="s">
        <v>3340</v>
      </c>
      <c r="G574" s="1" t="s">
        <v>3992</v>
      </c>
      <c r="H574" s="1" t="s">
        <v>3341</v>
      </c>
      <c r="I574" s="1" t="s">
        <v>23</v>
      </c>
      <c r="J574" s="1" t="s">
        <v>3342</v>
      </c>
      <c r="K574" s="4" t="s">
        <v>3343</v>
      </c>
      <c r="L574" s="4" t="s">
        <v>3315</v>
      </c>
      <c r="M574" s="4" t="s">
        <v>103</v>
      </c>
      <c r="N574" s="1" t="s">
        <v>28</v>
      </c>
      <c r="O574" s="1" t="s">
        <v>29</v>
      </c>
      <c r="P574" s="1" t="s">
        <v>30</v>
      </c>
      <c r="Q574" s="1" t="s">
        <v>31</v>
      </c>
      <c r="R574" s="1" t="s">
        <v>3344</v>
      </c>
      <c r="S574" s="1" t="s">
        <v>33</v>
      </c>
      <c r="T574" s="1" t="s">
        <v>3345</v>
      </c>
      <c r="U574" s="1" t="s">
        <v>35</v>
      </c>
      <c r="V574" s="1" t="s">
        <v>457</v>
      </c>
      <c r="W574" s="1" t="s">
        <v>3971</v>
      </c>
      <c r="X574" s="1" t="s">
        <v>2669</v>
      </c>
      <c r="Y574" s="3" t="s">
        <v>3898</v>
      </c>
    </row>
    <row r="575" spans="1:25" hidden="1" x14ac:dyDescent="0.35">
      <c r="A575" s="1" t="s">
        <v>3346</v>
      </c>
      <c r="B575" s="1" t="s">
        <v>388</v>
      </c>
      <c r="C575" s="1" t="s">
        <v>3351</v>
      </c>
      <c r="D575" s="1" t="s">
        <v>3352</v>
      </c>
      <c r="E575" s="1" t="s">
        <v>3320</v>
      </c>
      <c r="F575" s="1" t="s">
        <v>3347</v>
      </c>
      <c r="G575" s="1" t="s">
        <v>3990</v>
      </c>
      <c r="H575" s="1" t="s">
        <v>3348</v>
      </c>
      <c r="I575" s="1" t="s">
        <v>23</v>
      </c>
      <c r="J575" s="1" t="s">
        <v>255</v>
      </c>
      <c r="K575" s="4" t="s">
        <v>405</v>
      </c>
      <c r="L575" s="4" t="s">
        <v>3315</v>
      </c>
      <c r="M575" s="4" t="s">
        <v>406</v>
      </c>
      <c r="N575" s="1" t="s">
        <v>28</v>
      </c>
      <c r="O575" s="1" t="s">
        <v>29</v>
      </c>
      <c r="P575" s="1" t="s">
        <v>30</v>
      </c>
      <c r="Q575" s="1" t="s">
        <v>31</v>
      </c>
      <c r="R575" s="1" t="s">
        <v>3349</v>
      </c>
      <c r="S575" s="1" t="s">
        <v>33</v>
      </c>
      <c r="T575" s="1" t="s">
        <v>3350</v>
      </c>
      <c r="U575" s="1" t="s">
        <v>35</v>
      </c>
      <c r="V575" s="1" t="s">
        <v>457</v>
      </c>
      <c r="W575" s="1" t="s">
        <v>3971</v>
      </c>
      <c r="X575" s="1" t="s">
        <v>2669</v>
      </c>
      <c r="Y575" s="3" t="s">
        <v>3897</v>
      </c>
    </row>
    <row r="576" spans="1:25" hidden="1" x14ac:dyDescent="0.35">
      <c r="A576" s="1" t="s">
        <v>3353</v>
      </c>
      <c r="B576" s="1" t="s">
        <v>388</v>
      </c>
      <c r="C576" s="1" t="s">
        <v>3351</v>
      </c>
      <c r="D576" s="1" t="s">
        <v>3352</v>
      </c>
      <c r="E576" s="1" t="s">
        <v>3320</v>
      </c>
      <c r="F576" s="1" t="s">
        <v>3354</v>
      </c>
      <c r="G576" s="1" t="s">
        <v>3991</v>
      </c>
      <c r="H576" s="1" t="s">
        <v>3355</v>
      </c>
      <c r="I576" s="1" t="s">
        <v>23</v>
      </c>
      <c r="J576" s="1" t="s">
        <v>3356</v>
      </c>
      <c r="K576" s="4" t="s">
        <v>405</v>
      </c>
      <c r="L576" s="4" t="s">
        <v>3315</v>
      </c>
      <c r="M576" s="4" t="s">
        <v>406</v>
      </c>
      <c r="N576" s="1" t="s">
        <v>28</v>
      </c>
      <c r="O576" s="1" t="s">
        <v>29</v>
      </c>
      <c r="P576" s="1" t="s">
        <v>30</v>
      </c>
      <c r="Q576" s="1" t="s">
        <v>31</v>
      </c>
      <c r="R576" s="1" t="s">
        <v>3357</v>
      </c>
      <c r="S576" s="1" t="s">
        <v>33</v>
      </c>
      <c r="T576" s="1" t="s">
        <v>3358</v>
      </c>
      <c r="U576" s="1" t="s">
        <v>35</v>
      </c>
      <c r="V576" s="1" t="s">
        <v>457</v>
      </c>
      <c r="W576" s="1" t="s">
        <v>2657</v>
      </c>
      <c r="X576" s="1" t="s">
        <v>2669</v>
      </c>
      <c r="Y576" s="3"/>
    </row>
    <row r="577" spans="1:25" hidden="1" x14ac:dyDescent="0.35">
      <c r="A577" s="1" t="s">
        <v>3359</v>
      </c>
      <c r="B577" s="1" t="s">
        <v>388</v>
      </c>
      <c r="C577" s="1" t="s">
        <v>3364</v>
      </c>
      <c r="D577" s="1" t="s">
        <v>3365</v>
      </c>
      <c r="E577" s="1" t="s">
        <v>3320</v>
      </c>
      <c r="F577" s="1" t="s">
        <v>3360</v>
      </c>
      <c r="G577" s="1" t="s">
        <v>3991</v>
      </c>
      <c r="H577" s="1" t="s">
        <v>3361</v>
      </c>
      <c r="I577" s="1" t="s">
        <v>23</v>
      </c>
      <c r="J577" s="1" t="s">
        <v>3356</v>
      </c>
      <c r="K577" s="4" t="s">
        <v>405</v>
      </c>
      <c r="L577" s="4" t="s">
        <v>3315</v>
      </c>
      <c r="M577" s="4" t="s">
        <v>406</v>
      </c>
      <c r="N577" s="1" t="s">
        <v>28</v>
      </c>
      <c r="O577" s="1" t="s">
        <v>29</v>
      </c>
      <c r="P577" s="1" t="s">
        <v>30</v>
      </c>
      <c r="Q577" s="1" t="s">
        <v>31</v>
      </c>
      <c r="R577" s="1" t="s">
        <v>3362</v>
      </c>
      <c r="S577" s="1" t="s">
        <v>33</v>
      </c>
      <c r="T577" s="1" t="s">
        <v>3363</v>
      </c>
      <c r="U577" s="1" t="s">
        <v>35</v>
      </c>
      <c r="V577" s="1" t="s">
        <v>457</v>
      </c>
      <c r="W577" s="1" t="s">
        <v>2657</v>
      </c>
      <c r="X577" s="1" t="s">
        <v>2669</v>
      </c>
      <c r="Y577" s="3"/>
    </row>
    <row r="578" spans="1:25" hidden="1" x14ac:dyDescent="0.35">
      <c r="A578" s="1" t="s">
        <v>3366</v>
      </c>
      <c r="B578" s="1" t="s">
        <v>474</v>
      </c>
      <c r="C578" s="1" t="s">
        <v>3367</v>
      </c>
      <c r="D578" s="1" t="s">
        <v>3368</v>
      </c>
      <c r="E578" s="1" t="s">
        <v>3320</v>
      </c>
      <c r="F578" s="1" t="s">
        <v>465</v>
      </c>
      <c r="G578" s="1" t="s">
        <v>3990</v>
      </c>
      <c r="H578" s="1" t="s">
        <v>466</v>
      </c>
      <c r="I578" s="1" t="s">
        <v>23</v>
      </c>
      <c r="J578" s="1" t="s">
        <v>467</v>
      </c>
      <c r="K578" s="4" t="s">
        <v>468</v>
      </c>
      <c r="L578" s="4" t="s">
        <v>3315</v>
      </c>
      <c r="M578" s="4" t="s">
        <v>470</v>
      </c>
      <c r="N578" s="1" t="s">
        <v>28</v>
      </c>
      <c r="O578" s="1" t="s">
        <v>29</v>
      </c>
      <c r="P578" s="1" t="s">
        <v>30</v>
      </c>
      <c r="Q578" s="1" t="s">
        <v>31</v>
      </c>
      <c r="R578" s="1" t="s">
        <v>471</v>
      </c>
      <c r="S578" s="1" t="s">
        <v>33</v>
      </c>
      <c r="T578" s="1" t="s">
        <v>4623</v>
      </c>
      <c r="U578" s="1" t="s">
        <v>35</v>
      </c>
      <c r="V578" s="14">
        <v>45574</v>
      </c>
      <c r="W578" s="1" t="s">
        <v>2540</v>
      </c>
      <c r="X578" s="1" t="s">
        <v>2567</v>
      </c>
      <c r="Y578" s="3" t="s">
        <v>3897</v>
      </c>
    </row>
    <row r="579" spans="1:25" hidden="1" x14ac:dyDescent="0.35">
      <c r="A579" s="1" t="s">
        <v>3369</v>
      </c>
      <c r="B579" s="1" t="s">
        <v>474</v>
      </c>
      <c r="C579" s="1" t="s">
        <v>3367</v>
      </c>
      <c r="D579" s="1" t="s">
        <v>3368</v>
      </c>
      <c r="E579" s="1" t="s">
        <v>3320</v>
      </c>
      <c r="F579" s="1" t="s">
        <v>3370</v>
      </c>
      <c r="G579" s="1" t="s">
        <v>3990</v>
      </c>
      <c r="H579" s="1" t="s">
        <v>3371</v>
      </c>
      <c r="I579" s="1" t="s">
        <v>23</v>
      </c>
      <c r="J579" s="1" t="s">
        <v>3372</v>
      </c>
      <c r="K579" s="4" t="s">
        <v>468</v>
      </c>
      <c r="L579" s="4" t="s">
        <v>3315</v>
      </c>
      <c r="M579" s="4" t="s">
        <v>470</v>
      </c>
      <c r="N579" s="1" t="s">
        <v>28</v>
      </c>
      <c r="O579" s="1" t="s">
        <v>29</v>
      </c>
      <c r="P579" s="1" t="s">
        <v>30</v>
      </c>
      <c r="Q579" s="1" t="s">
        <v>31</v>
      </c>
      <c r="R579" s="1" t="s">
        <v>3373</v>
      </c>
      <c r="S579" s="1" t="s">
        <v>33</v>
      </c>
      <c r="T579" s="1" t="s">
        <v>4624</v>
      </c>
      <c r="U579" s="1" t="s">
        <v>35</v>
      </c>
      <c r="V579" s="14">
        <v>45574</v>
      </c>
      <c r="W579" s="1" t="s">
        <v>2540</v>
      </c>
      <c r="X579" s="1" t="s">
        <v>2669</v>
      </c>
      <c r="Y579" s="3" t="s">
        <v>3897</v>
      </c>
    </row>
    <row r="580" spans="1:25" hidden="1" x14ac:dyDescent="0.35">
      <c r="A580" s="1" t="s">
        <v>3374</v>
      </c>
      <c r="B580" s="1" t="s">
        <v>474</v>
      </c>
      <c r="C580" s="1" t="s">
        <v>3367</v>
      </c>
      <c r="D580" s="1" t="s">
        <v>3368</v>
      </c>
      <c r="E580" s="1" t="s">
        <v>3320</v>
      </c>
      <c r="F580" s="1" t="s">
        <v>3375</v>
      </c>
      <c r="G580" s="1" t="s">
        <v>3992</v>
      </c>
      <c r="H580" s="1" t="s">
        <v>3376</v>
      </c>
      <c r="I580" s="1" t="s">
        <v>23</v>
      </c>
      <c r="J580" s="1" t="s">
        <v>3377</v>
      </c>
      <c r="K580" s="4" t="s">
        <v>468</v>
      </c>
      <c r="L580" s="4" t="s">
        <v>3315</v>
      </c>
      <c r="M580" s="4" t="s">
        <v>470</v>
      </c>
      <c r="N580" s="1" t="s">
        <v>28</v>
      </c>
      <c r="O580" s="1" t="s">
        <v>29</v>
      </c>
      <c r="P580" s="1" t="s">
        <v>30</v>
      </c>
      <c r="Q580" s="1" t="s">
        <v>31</v>
      </c>
      <c r="R580" s="1" t="s">
        <v>3378</v>
      </c>
      <c r="S580" s="1" t="s">
        <v>33</v>
      </c>
      <c r="T580" s="1" t="s">
        <v>4625</v>
      </c>
      <c r="U580" s="1" t="s">
        <v>35</v>
      </c>
      <c r="V580" s="14">
        <v>45574</v>
      </c>
      <c r="W580" s="1" t="s">
        <v>2540</v>
      </c>
      <c r="X580" s="1" t="s">
        <v>2567</v>
      </c>
      <c r="Y580" s="3"/>
    </row>
    <row r="581" spans="1:25" hidden="1" x14ac:dyDescent="0.35">
      <c r="A581" s="1" t="s">
        <v>3379</v>
      </c>
      <c r="B581" s="1" t="s">
        <v>474</v>
      </c>
      <c r="C581" s="1" t="s">
        <v>3367</v>
      </c>
      <c r="D581" s="1" t="s">
        <v>3368</v>
      </c>
      <c r="E581" s="1" t="s">
        <v>3320</v>
      </c>
      <c r="F581" s="1" t="s">
        <v>3380</v>
      </c>
      <c r="G581" s="1" t="s">
        <v>3992</v>
      </c>
      <c r="H581" s="1" t="s">
        <v>3381</v>
      </c>
      <c r="I581" s="1" t="s">
        <v>23</v>
      </c>
      <c r="J581" s="1" t="s">
        <v>1721</v>
      </c>
      <c r="K581" s="4" t="s">
        <v>468</v>
      </c>
      <c r="L581" s="4" t="s">
        <v>3315</v>
      </c>
      <c r="M581" s="4" t="s">
        <v>470</v>
      </c>
      <c r="N581" s="1" t="s">
        <v>28</v>
      </c>
      <c r="O581" s="1" t="s">
        <v>29</v>
      </c>
      <c r="P581" s="1" t="s">
        <v>30</v>
      </c>
      <c r="Q581" s="1" t="s">
        <v>31</v>
      </c>
      <c r="R581" s="1" t="s">
        <v>3382</v>
      </c>
      <c r="S581" s="1" t="s">
        <v>33</v>
      </c>
      <c r="T581" s="1" t="s">
        <v>4626</v>
      </c>
      <c r="U581" s="1" t="s">
        <v>35</v>
      </c>
      <c r="V581" s="14">
        <v>45574</v>
      </c>
      <c r="W581" s="1" t="s">
        <v>2540</v>
      </c>
      <c r="X581" s="1" t="s">
        <v>2556</v>
      </c>
      <c r="Y581" s="3"/>
    </row>
    <row r="582" spans="1:25" hidden="1" x14ac:dyDescent="0.35">
      <c r="A582" s="1" t="s">
        <v>3383</v>
      </c>
      <c r="B582" s="1" t="s">
        <v>474</v>
      </c>
      <c r="C582" s="1" t="s">
        <v>3367</v>
      </c>
      <c r="D582" s="1" t="s">
        <v>3368</v>
      </c>
      <c r="E582" s="1" t="s">
        <v>3320</v>
      </c>
      <c r="F582" s="1" t="s">
        <v>3384</v>
      </c>
      <c r="G582" s="1" t="s">
        <v>3992</v>
      </c>
      <c r="H582" s="1" t="s">
        <v>3385</v>
      </c>
      <c r="I582" s="1" t="s">
        <v>23</v>
      </c>
      <c r="J582" s="1" t="s">
        <v>3386</v>
      </c>
      <c r="K582" s="4" t="s">
        <v>468</v>
      </c>
      <c r="L582" s="4" t="s">
        <v>3315</v>
      </c>
      <c r="M582" s="4" t="s">
        <v>470</v>
      </c>
      <c r="N582" s="1" t="s">
        <v>28</v>
      </c>
      <c r="O582" s="1" t="s">
        <v>29</v>
      </c>
      <c r="P582" s="1" t="s">
        <v>30</v>
      </c>
      <c r="Q582" s="1" t="s">
        <v>31</v>
      </c>
      <c r="R582" s="1" t="s">
        <v>3387</v>
      </c>
      <c r="S582" s="1" t="s">
        <v>33</v>
      </c>
      <c r="T582" s="1" t="s">
        <v>4627</v>
      </c>
      <c r="U582" s="1" t="s">
        <v>35</v>
      </c>
      <c r="V582" s="14">
        <v>45574</v>
      </c>
      <c r="W582" s="1" t="s">
        <v>2540</v>
      </c>
      <c r="X582" s="1" t="s">
        <v>2567</v>
      </c>
      <c r="Y582" s="3"/>
    </row>
    <row r="583" spans="1:25" hidden="1" x14ac:dyDescent="0.35">
      <c r="A583" s="1" t="s">
        <v>3388</v>
      </c>
      <c r="B583" s="1" t="s">
        <v>474</v>
      </c>
      <c r="C583" s="1" t="s">
        <v>3367</v>
      </c>
      <c r="D583" s="1" t="s">
        <v>3368</v>
      </c>
      <c r="E583" s="1" t="s">
        <v>3320</v>
      </c>
      <c r="F583" s="1" t="s">
        <v>3389</v>
      </c>
      <c r="G583" s="1" t="s">
        <v>3992</v>
      </c>
      <c r="H583" s="1" t="s">
        <v>3390</v>
      </c>
      <c r="I583" s="1" t="s">
        <v>23</v>
      </c>
      <c r="J583" s="1" t="s">
        <v>3391</v>
      </c>
      <c r="K583" s="4" t="s">
        <v>468</v>
      </c>
      <c r="L583" s="4" t="s">
        <v>3315</v>
      </c>
      <c r="M583" s="4" t="s">
        <v>470</v>
      </c>
      <c r="N583" s="1" t="s">
        <v>28</v>
      </c>
      <c r="O583" s="1" t="s">
        <v>29</v>
      </c>
      <c r="P583" s="1" t="s">
        <v>30</v>
      </c>
      <c r="Q583" s="1" t="s">
        <v>31</v>
      </c>
      <c r="R583" s="1" t="s">
        <v>3392</v>
      </c>
      <c r="S583" s="1" t="s">
        <v>33</v>
      </c>
      <c r="T583" s="3" t="s">
        <v>4628</v>
      </c>
      <c r="U583" s="1" t="s">
        <v>35</v>
      </c>
      <c r="V583" s="14">
        <v>45574</v>
      </c>
      <c r="W583" s="1" t="s">
        <v>2540</v>
      </c>
      <c r="X583" s="1" t="s">
        <v>2567</v>
      </c>
      <c r="Y583" s="3"/>
    </row>
    <row r="584" spans="1:25" hidden="1" x14ac:dyDescent="0.35">
      <c r="A584" s="1" t="s">
        <v>3393</v>
      </c>
      <c r="B584" s="1" t="s">
        <v>474</v>
      </c>
      <c r="C584" s="1" t="s">
        <v>3367</v>
      </c>
      <c r="D584" s="1" t="s">
        <v>3368</v>
      </c>
      <c r="E584" s="1" t="s">
        <v>3320</v>
      </c>
      <c r="F584" s="1" t="s">
        <v>3394</v>
      </c>
      <c r="G584" s="1" t="s">
        <v>3992</v>
      </c>
      <c r="H584" s="1" t="s">
        <v>3395</v>
      </c>
      <c r="I584" s="1" t="s">
        <v>23</v>
      </c>
      <c r="J584" s="1" t="s">
        <v>2857</v>
      </c>
      <c r="K584" s="4" t="s">
        <v>468</v>
      </c>
      <c r="L584" s="4" t="s">
        <v>3315</v>
      </c>
      <c r="M584" s="4" t="s">
        <v>470</v>
      </c>
      <c r="N584" s="1" t="s">
        <v>28</v>
      </c>
      <c r="O584" s="1" t="s">
        <v>29</v>
      </c>
      <c r="P584" s="1" t="s">
        <v>30</v>
      </c>
      <c r="Q584" s="1" t="s">
        <v>31</v>
      </c>
      <c r="R584" s="1" t="s">
        <v>3396</v>
      </c>
      <c r="S584" s="1" t="s">
        <v>33</v>
      </c>
      <c r="T584" s="1" t="s">
        <v>4629</v>
      </c>
      <c r="U584" s="1" t="s">
        <v>35</v>
      </c>
      <c r="V584" s="14">
        <v>45574</v>
      </c>
      <c r="W584" s="1" t="s">
        <v>2540</v>
      </c>
      <c r="X584" s="1" t="s">
        <v>2567</v>
      </c>
      <c r="Y584" s="3"/>
    </row>
    <row r="585" spans="1:25" hidden="1" x14ac:dyDescent="0.35">
      <c r="A585" s="1" t="s">
        <v>3397</v>
      </c>
      <c r="B585" s="1" t="s">
        <v>474</v>
      </c>
      <c r="C585" s="1" t="s">
        <v>3367</v>
      </c>
      <c r="D585" s="1" t="s">
        <v>3368</v>
      </c>
      <c r="E585" s="1" t="s">
        <v>3320</v>
      </c>
      <c r="F585" s="1" t="s">
        <v>3398</v>
      </c>
      <c r="G585" s="1" t="s">
        <v>3992</v>
      </c>
      <c r="H585" s="1" t="s">
        <v>3399</v>
      </c>
      <c r="I585" s="1" t="s">
        <v>23</v>
      </c>
      <c r="J585" s="1" t="s">
        <v>3400</v>
      </c>
      <c r="K585" s="4" t="s">
        <v>468</v>
      </c>
      <c r="L585" s="4" t="s">
        <v>3315</v>
      </c>
      <c r="M585" s="4" t="s">
        <v>470</v>
      </c>
      <c r="N585" s="1" t="s">
        <v>28</v>
      </c>
      <c r="O585" s="1" t="s">
        <v>29</v>
      </c>
      <c r="P585" s="1" t="s">
        <v>30</v>
      </c>
      <c r="Q585" s="1" t="s">
        <v>31</v>
      </c>
      <c r="R585" s="1" t="s">
        <v>3401</v>
      </c>
      <c r="S585" s="1" t="s">
        <v>33</v>
      </c>
      <c r="T585" s="1" t="s">
        <v>4630</v>
      </c>
      <c r="U585" s="1" t="s">
        <v>35</v>
      </c>
      <c r="V585" s="14">
        <v>45574</v>
      </c>
      <c r="W585" s="1" t="s">
        <v>2540</v>
      </c>
      <c r="X585" s="1" t="s">
        <v>2567</v>
      </c>
      <c r="Y585" s="3"/>
    </row>
    <row r="586" spans="1:25" hidden="1" x14ac:dyDescent="0.35">
      <c r="A586" s="1" t="s">
        <v>3402</v>
      </c>
      <c r="B586" s="1" t="s">
        <v>474</v>
      </c>
      <c r="C586" s="1" t="s">
        <v>3367</v>
      </c>
      <c r="D586" s="1" t="s">
        <v>3368</v>
      </c>
      <c r="E586" s="1" t="s">
        <v>3320</v>
      </c>
      <c r="F586" s="1" t="s">
        <v>3403</v>
      </c>
      <c r="G586" s="1" t="s">
        <v>3992</v>
      </c>
      <c r="H586" s="1" t="s">
        <v>3404</v>
      </c>
      <c r="I586" s="1" t="s">
        <v>23</v>
      </c>
      <c r="J586" s="1" t="s">
        <v>3405</v>
      </c>
      <c r="K586" s="4" t="s">
        <v>468</v>
      </c>
      <c r="L586" s="4" t="s">
        <v>3315</v>
      </c>
      <c r="M586" s="4" t="s">
        <v>470</v>
      </c>
      <c r="N586" s="1" t="s">
        <v>28</v>
      </c>
      <c r="O586" s="1" t="s">
        <v>29</v>
      </c>
      <c r="P586" s="1" t="s">
        <v>30</v>
      </c>
      <c r="Q586" s="1" t="s">
        <v>31</v>
      </c>
      <c r="R586" s="1" t="s">
        <v>3406</v>
      </c>
      <c r="S586" s="1" t="s">
        <v>33</v>
      </c>
      <c r="T586" s="1" t="s">
        <v>4631</v>
      </c>
      <c r="U586" s="1" t="s">
        <v>35</v>
      </c>
      <c r="V586" s="14">
        <v>45574</v>
      </c>
      <c r="W586" s="1" t="s">
        <v>2540</v>
      </c>
      <c r="X586" s="1" t="s">
        <v>2567</v>
      </c>
      <c r="Y586" s="3"/>
    </row>
    <row r="587" spans="1:25" hidden="1" x14ac:dyDescent="0.35">
      <c r="A587" s="1" t="s">
        <v>3407</v>
      </c>
      <c r="B587" s="1" t="s">
        <v>474</v>
      </c>
      <c r="C587" s="1" t="s">
        <v>3367</v>
      </c>
      <c r="D587" s="1" t="s">
        <v>3368</v>
      </c>
      <c r="E587" s="1" t="s">
        <v>3320</v>
      </c>
      <c r="F587" s="1" t="s">
        <v>3408</v>
      </c>
      <c r="G587" s="1" t="s">
        <v>3992</v>
      </c>
      <c r="H587" s="1" t="s">
        <v>3409</v>
      </c>
      <c r="I587" s="1" t="s">
        <v>23</v>
      </c>
      <c r="J587" s="1" t="s">
        <v>3405</v>
      </c>
      <c r="K587" s="4" t="s">
        <v>468</v>
      </c>
      <c r="L587" s="4" t="s">
        <v>3315</v>
      </c>
      <c r="M587" s="4" t="s">
        <v>470</v>
      </c>
      <c r="N587" s="1" t="s">
        <v>28</v>
      </c>
      <c r="O587" s="1" t="s">
        <v>29</v>
      </c>
      <c r="P587" s="1" t="s">
        <v>30</v>
      </c>
      <c r="Q587" s="1" t="s">
        <v>31</v>
      </c>
      <c r="R587" s="1" t="s">
        <v>3410</v>
      </c>
      <c r="S587" s="1" t="s">
        <v>33</v>
      </c>
      <c r="T587" s="1" t="s">
        <v>4632</v>
      </c>
      <c r="U587" s="1" t="s">
        <v>35</v>
      </c>
      <c r="V587" s="14">
        <v>45574</v>
      </c>
      <c r="W587" s="1" t="s">
        <v>2540</v>
      </c>
      <c r="X587" s="1" t="s">
        <v>2567</v>
      </c>
      <c r="Y587" s="3"/>
    </row>
    <row r="588" spans="1:25" hidden="1" x14ac:dyDescent="0.35">
      <c r="A588" s="1" t="s">
        <v>3411</v>
      </c>
      <c r="B588" s="1" t="s">
        <v>722</v>
      </c>
      <c r="C588" s="1" t="s">
        <v>3417</v>
      </c>
      <c r="D588" s="1" t="s">
        <v>3418</v>
      </c>
      <c r="E588" s="1" t="s">
        <v>3320</v>
      </c>
      <c r="F588" s="1" t="s">
        <v>3412</v>
      </c>
      <c r="G588" s="1" t="s">
        <v>3992</v>
      </c>
      <c r="H588" s="1" t="s">
        <v>3413</v>
      </c>
      <c r="I588" s="1" t="s">
        <v>23</v>
      </c>
      <c r="J588" s="1" t="s">
        <v>3414</v>
      </c>
      <c r="K588" s="4" t="s">
        <v>729</v>
      </c>
      <c r="L588" s="4" t="s">
        <v>3315</v>
      </c>
      <c r="M588" s="4" t="s">
        <v>718</v>
      </c>
      <c r="N588" s="1" t="s">
        <v>719</v>
      </c>
      <c r="O588" s="1" t="s">
        <v>29</v>
      </c>
      <c r="P588" s="1" t="s">
        <v>30</v>
      </c>
      <c r="Q588" s="1" t="s">
        <v>31</v>
      </c>
      <c r="R588" s="1" t="s">
        <v>3415</v>
      </c>
      <c r="S588" s="1" t="s">
        <v>33</v>
      </c>
      <c r="T588" s="1" t="s">
        <v>3416</v>
      </c>
      <c r="U588" s="1" t="s">
        <v>35</v>
      </c>
      <c r="V588" s="1" t="s">
        <v>457</v>
      </c>
      <c r="W588" s="1" t="s">
        <v>3971</v>
      </c>
      <c r="X588" s="1" t="s">
        <v>2567</v>
      </c>
      <c r="Y588" s="3"/>
    </row>
    <row r="589" spans="1:25" hidden="1" x14ac:dyDescent="0.35">
      <c r="A589" s="1" t="s">
        <v>3419</v>
      </c>
      <c r="B589" s="1" t="s">
        <v>1745</v>
      </c>
      <c r="C589" s="1" t="s">
        <v>3424</v>
      </c>
      <c r="D589" s="1" t="s">
        <v>3425</v>
      </c>
      <c r="E589" s="1" t="s">
        <v>3320</v>
      </c>
      <c r="F589" s="1" t="s">
        <v>3420</v>
      </c>
      <c r="G589" s="1" t="s">
        <v>3992</v>
      </c>
      <c r="H589" s="1" t="s">
        <v>3421</v>
      </c>
      <c r="I589" s="1" t="s">
        <v>23</v>
      </c>
      <c r="J589" s="1" t="s">
        <v>3422</v>
      </c>
      <c r="K589" s="4" t="s">
        <v>1740</v>
      </c>
      <c r="L589" s="4" t="s">
        <v>3315</v>
      </c>
      <c r="M589" s="4" t="s">
        <v>1741</v>
      </c>
      <c r="N589" s="1" t="s">
        <v>28</v>
      </c>
      <c r="O589" s="1" t="s">
        <v>29</v>
      </c>
      <c r="P589" s="1" t="s">
        <v>30</v>
      </c>
      <c r="Q589" s="1" t="s">
        <v>31</v>
      </c>
      <c r="R589" s="1" t="s">
        <v>3423</v>
      </c>
      <c r="S589" s="1" t="s">
        <v>33</v>
      </c>
      <c r="T589" s="1" t="s">
        <v>4633</v>
      </c>
      <c r="U589" s="1" t="s">
        <v>35</v>
      </c>
      <c r="V589" s="14">
        <v>45574</v>
      </c>
      <c r="W589" s="1" t="s">
        <v>2540</v>
      </c>
      <c r="X589" s="1" t="s">
        <v>2669</v>
      </c>
      <c r="Y589" s="3" t="s">
        <v>3898</v>
      </c>
    </row>
    <row r="590" spans="1:25" hidden="1" x14ac:dyDescent="0.35">
      <c r="A590" s="1" t="s">
        <v>3426</v>
      </c>
      <c r="B590" s="1" t="s">
        <v>1745</v>
      </c>
      <c r="C590" s="1" t="s">
        <v>3431</v>
      </c>
      <c r="D590" s="1" t="s">
        <v>3432</v>
      </c>
      <c r="E590" s="1" t="s">
        <v>3320</v>
      </c>
      <c r="F590" s="1" t="s">
        <v>3427</v>
      </c>
      <c r="G590" s="1" t="s">
        <v>3992</v>
      </c>
      <c r="H590" s="1" t="s">
        <v>3428</v>
      </c>
      <c r="I590" s="1" t="s">
        <v>23</v>
      </c>
      <c r="J590" s="1" t="s">
        <v>3422</v>
      </c>
      <c r="K590" s="4" t="s">
        <v>1740</v>
      </c>
      <c r="L590" s="4" t="s">
        <v>3315</v>
      </c>
      <c r="M590" s="4" t="s">
        <v>1741</v>
      </c>
      <c r="N590" s="1" t="s">
        <v>28</v>
      </c>
      <c r="O590" s="1" t="s">
        <v>29</v>
      </c>
      <c r="P590" s="1" t="s">
        <v>30</v>
      </c>
      <c r="Q590" s="1" t="s">
        <v>31</v>
      </c>
      <c r="R590" s="1" t="s">
        <v>3429</v>
      </c>
      <c r="S590" s="1" t="s">
        <v>33</v>
      </c>
      <c r="T590" s="1" t="s">
        <v>3430</v>
      </c>
      <c r="U590" s="1" t="s">
        <v>35</v>
      </c>
      <c r="V590" s="1" t="s">
        <v>457</v>
      </c>
      <c r="W590" s="1" t="s">
        <v>2540</v>
      </c>
      <c r="X590" s="1" t="s">
        <v>2669</v>
      </c>
      <c r="Y590" s="3" t="s">
        <v>3898</v>
      </c>
    </row>
    <row r="591" spans="1:25" hidden="1" x14ac:dyDescent="0.35">
      <c r="A591" s="1" t="s">
        <v>3433</v>
      </c>
      <c r="B591" s="1" t="s">
        <v>1827</v>
      </c>
      <c r="C591" s="1" t="s">
        <v>3889</v>
      </c>
      <c r="D591" s="1" t="s">
        <v>3890</v>
      </c>
      <c r="E591" s="1" t="s">
        <v>3320</v>
      </c>
      <c r="F591" s="1" t="s">
        <v>1831</v>
      </c>
      <c r="G591" s="1" t="s">
        <v>3990</v>
      </c>
      <c r="H591" s="1" t="s">
        <v>1832</v>
      </c>
      <c r="I591" s="1" t="s">
        <v>23</v>
      </c>
      <c r="J591" s="1" t="s">
        <v>1833</v>
      </c>
      <c r="K591" s="4" t="s">
        <v>1834</v>
      </c>
      <c r="L591" s="4" t="s">
        <v>3315</v>
      </c>
      <c r="M591" s="4" t="s">
        <v>1824</v>
      </c>
      <c r="N591" s="1" t="s">
        <v>28</v>
      </c>
      <c r="O591" s="1" t="s">
        <v>29</v>
      </c>
      <c r="P591" s="1" t="s">
        <v>30</v>
      </c>
      <c r="Q591" s="1" t="s">
        <v>31</v>
      </c>
      <c r="R591" s="1" t="s">
        <v>3434</v>
      </c>
      <c r="S591" s="1" t="s">
        <v>33</v>
      </c>
      <c r="T591" s="1" t="s">
        <v>4634</v>
      </c>
      <c r="U591" s="1" t="s">
        <v>35</v>
      </c>
      <c r="V591" s="14">
        <v>45574</v>
      </c>
      <c r="W591" s="1" t="s">
        <v>2540</v>
      </c>
      <c r="X591" s="1" t="s">
        <v>2567</v>
      </c>
      <c r="Y591" s="3"/>
    </row>
    <row r="592" spans="1:25" hidden="1" x14ac:dyDescent="0.35">
      <c r="A592" s="1" t="s">
        <v>3439</v>
      </c>
      <c r="B592" s="1" t="s">
        <v>1827</v>
      </c>
      <c r="C592" s="1" t="s">
        <v>3435</v>
      </c>
      <c r="D592" s="1" t="s">
        <v>3436</v>
      </c>
      <c r="E592" s="1" t="s">
        <v>3320</v>
      </c>
      <c r="F592" s="1" t="s">
        <v>3440</v>
      </c>
      <c r="G592" s="1" t="s">
        <v>3992</v>
      </c>
      <c r="H592" s="1" t="s">
        <v>3441</v>
      </c>
      <c r="I592" s="1" t="s">
        <v>23</v>
      </c>
      <c r="J592" s="1" t="s">
        <v>3442</v>
      </c>
      <c r="K592" s="4" t="s">
        <v>1834</v>
      </c>
      <c r="L592" s="4" t="s">
        <v>3315</v>
      </c>
      <c r="M592" s="4" t="s">
        <v>1824</v>
      </c>
      <c r="N592" s="1" t="s">
        <v>28</v>
      </c>
      <c r="O592" s="1" t="s">
        <v>29</v>
      </c>
      <c r="P592" s="1" t="s">
        <v>30</v>
      </c>
      <c r="Q592" s="1" t="s">
        <v>31</v>
      </c>
      <c r="R592" s="1" t="s">
        <v>3443</v>
      </c>
      <c r="S592" s="1" t="s">
        <v>33</v>
      </c>
      <c r="T592" s="1" t="s">
        <v>4635</v>
      </c>
      <c r="U592" s="1" t="s">
        <v>35</v>
      </c>
      <c r="V592" s="14">
        <v>45574</v>
      </c>
      <c r="W592" s="1" t="s">
        <v>2540</v>
      </c>
      <c r="X592" s="1" t="s">
        <v>2567</v>
      </c>
      <c r="Y592" s="3"/>
    </row>
    <row r="593" spans="1:25" hidden="1" x14ac:dyDescent="0.35">
      <c r="A593" s="1" t="s">
        <v>3444</v>
      </c>
      <c r="B593" s="1" t="s">
        <v>1827</v>
      </c>
      <c r="C593" s="1" t="s">
        <v>3435</v>
      </c>
      <c r="D593" s="1" t="s">
        <v>3436</v>
      </c>
      <c r="E593" s="1" t="s">
        <v>3320</v>
      </c>
      <c r="F593" s="1" t="s">
        <v>3445</v>
      </c>
      <c r="G593" s="1" t="s">
        <v>3992</v>
      </c>
      <c r="H593" s="1" t="s">
        <v>3446</v>
      </c>
      <c r="I593" s="1" t="s">
        <v>23</v>
      </c>
      <c r="J593" s="1" t="s">
        <v>3447</v>
      </c>
      <c r="K593" s="4" t="s">
        <v>1834</v>
      </c>
      <c r="L593" s="4" t="s">
        <v>3315</v>
      </c>
      <c r="M593" s="4" t="s">
        <v>1824</v>
      </c>
      <c r="N593" s="1" t="s">
        <v>28</v>
      </c>
      <c r="O593" s="1" t="s">
        <v>29</v>
      </c>
      <c r="P593" s="1" t="s">
        <v>30</v>
      </c>
      <c r="Q593" s="1" t="s">
        <v>31</v>
      </c>
      <c r="R593" s="1" t="s">
        <v>3448</v>
      </c>
      <c r="S593" s="1" t="s">
        <v>33</v>
      </c>
      <c r="T593" s="1" t="s">
        <v>3449</v>
      </c>
      <c r="U593" s="1" t="s">
        <v>35</v>
      </c>
      <c r="V593" s="1" t="s">
        <v>457</v>
      </c>
      <c r="W593" s="1" t="s">
        <v>2540</v>
      </c>
      <c r="X593" s="1" t="s">
        <v>2567</v>
      </c>
      <c r="Y593" s="3"/>
    </row>
    <row r="594" spans="1:25" hidden="1" x14ac:dyDescent="0.35">
      <c r="A594" s="1" t="s">
        <v>3450</v>
      </c>
      <c r="B594" s="1" t="s">
        <v>1827</v>
      </c>
      <c r="C594" s="1" t="s">
        <v>3437</v>
      </c>
      <c r="D594" s="1" t="s">
        <v>3438</v>
      </c>
      <c r="E594" s="1" t="s">
        <v>3320</v>
      </c>
      <c r="F594" s="1" t="s">
        <v>3451</v>
      </c>
      <c r="G594" s="1" t="s">
        <v>3992</v>
      </c>
      <c r="H594" s="1" t="s">
        <v>3452</v>
      </c>
      <c r="I594" s="1" t="s">
        <v>23</v>
      </c>
      <c r="J594" s="1" t="s">
        <v>3453</v>
      </c>
      <c r="K594" s="4" t="s">
        <v>1822</v>
      </c>
      <c r="L594" s="4" t="s">
        <v>3315</v>
      </c>
      <c r="M594" s="4" t="s">
        <v>1824</v>
      </c>
      <c r="N594" s="1" t="s">
        <v>28</v>
      </c>
      <c r="O594" s="1" t="s">
        <v>29</v>
      </c>
      <c r="P594" s="1" t="s">
        <v>30</v>
      </c>
      <c r="Q594" s="1" t="s">
        <v>31</v>
      </c>
      <c r="R594" s="1" t="s">
        <v>3454</v>
      </c>
      <c r="S594" s="1" t="s">
        <v>33</v>
      </c>
      <c r="T594" s="1" t="s">
        <v>3455</v>
      </c>
      <c r="U594" s="1" t="s">
        <v>35</v>
      </c>
      <c r="V594" s="1" t="s">
        <v>457</v>
      </c>
      <c r="W594" s="1" t="s">
        <v>2540</v>
      </c>
      <c r="X594" s="1" t="s">
        <v>2567</v>
      </c>
      <c r="Y594" s="3"/>
    </row>
  </sheetData>
  <conditionalFormatting sqref="A2:A594">
    <cfRule type="duplicateValues" dxfId="176" priority="143"/>
  </conditionalFormatting>
  <conditionalFormatting sqref="A125:A594">
    <cfRule type="duplicateValues" dxfId="175" priority="145"/>
  </conditionalFormatting>
  <conditionalFormatting sqref="A503:A594">
    <cfRule type="duplicateValues" dxfId="174" priority="2"/>
  </conditionalFormatting>
  <conditionalFormatting sqref="A570:A594">
    <cfRule type="duplicateValues" dxfId="173" priority="1"/>
  </conditionalFormatting>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E41AC-452D-413B-8A9E-12DBFD09783C}">
  <dimension ref="A1:W93"/>
  <sheetViews>
    <sheetView showGridLines="0" workbookViewId="0">
      <selection activeCell="C85" sqref="C85"/>
    </sheetView>
  </sheetViews>
  <sheetFormatPr baseColWidth="10" defaultColWidth="11.81640625" defaultRowHeight="14.5" x14ac:dyDescent="0.35"/>
  <cols>
    <col min="1" max="1" width="11.81640625" style="1"/>
    <col min="2" max="2" width="57.81640625" style="1" customWidth="1"/>
    <col min="3" max="3" width="19.81640625" style="1" customWidth="1"/>
    <col min="4" max="4" width="12.54296875" style="1" customWidth="1"/>
    <col min="5" max="5" width="11.81640625" style="1"/>
    <col min="7" max="14" width="11.81640625" style="1"/>
    <col min="15" max="15" width="15.08984375" style="1" customWidth="1"/>
    <col min="16" max="16" width="17.453125" style="1" customWidth="1"/>
    <col min="18" max="18" width="18" style="1" customWidth="1"/>
    <col min="19" max="19" width="16.6328125" style="1" customWidth="1"/>
    <col min="20" max="20" width="16.1796875" style="55" customWidth="1"/>
    <col min="21" max="21" width="17.08984375" customWidth="1"/>
    <col min="22" max="22" width="11.81640625" style="1"/>
    <col min="24" max="16384" width="11.81640625" style="1"/>
  </cols>
  <sheetData>
    <row r="1" spans="1:23" customFormat="1" ht="35.5" customHeight="1" x14ac:dyDescent="0.35">
      <c r="A1" t="s">
        <v>0</v>
      </c>
      <c r="B1" s="43" t="s">
        <v>3987</v>
      </c>
      <c r="C1" t="s">
        <v>19</v>
      </c>
      <c r="D1" t="s">
        <v>18</v>
      </c>
      <c r="E1" t="s">
        <v>1</v>
      </c>
      <c r="F1" t="s">
        <v>2525</v>
      </c>
      <c r="G1" t="s">
        <v>2</v>
      </c>
      <c r="H1" t="s">
        <v>4</v>
      </c>
      <c r="I1" t="s">
        <v>5</v>
      </c>
      <c r="J1" t="s">
        <v>6</v>
      </c>
      <c r="K1" t="s">
        <v>7</v>
      </c>
      <c r="L1" t="s">
        <v>8</v>
      </c>
      <c r="M1" t="s">
        <v>9</v>
      </c>
      <c r="N1" t="s">
        <v>11</v>
      </c>
      <c r="O1" t="s">
        <v>12</v>
      </c>
      <c r="P1" t="s">
        <v>10</v>
      </c>
      <c r="Q1" t="s">
        <v>14</v>
      </c>
      <c r="R1" t="s">
        <v>13</v>
      </c>
      <c r="S1" t="s">
        <v>15</v>
      </c>
      <c r="T1" s="44" t="s">
        <v>3996</v>
      </c>
      <c r="U1" t="s">
        <v>3997</v>
      </c>
      <c r="V1" t="s">
        <v>3998</v>
      </c>
    </row>
    <row r="2" spans="1:23" ht="15" hidden="1" customHeight="1" x14ac:dyDescent="0.35">
      <c r="A2" s="1" t="s">
        <v>3999</v>
      </c>
      <c r="B2" s="1" t="s">
        <v>76</v>
      </c>
      <c r="C2" s="1" t="s">
        <v>2534</v>
      </c>
      <c r="D2" s="19" t="s">
        <v>4000</v>
      </c>
      <c r="E2" s="1" t="s">
        <v>4001</v>
      </c>
      <c r="F2" s="19" t="s">
        <v>4002</v>
      </c>
      <c r="G2" s="1" t="s">
        <v>4003</v>
      </c>
      <c r="H2" s="1" t="s">
        <v>4004</v>
      </c>
      <c r="I2" s="4" t="s">
        <v>2563</v>
      </c>
      <c r="J2" s="4" t="s">
        <v>71</v>
      </c>
      <c r="K2" s="4" t="s">
        <v>72</v>
      </c>
      <c r="L2" s="1" t="s">
        <v>4005</v>
      </c>
      <c r="M2" s="1" t="s">
        <v>29</v>
      </c>
      <c r="N2" s="1" t="s">
        <v>211</v>
      </c>
      <c r="O2" s="1" t="s">
        <v>4006</v>
      </c>
      <c r="P2" s="1" t="s">
        <v>30</v>
      </c>
      <c r="Q2" s="1" t="s">
        <v>4007</v>
      </c>
      <c r="R2" s="1" t="s">
        <v>4008</v>
      </c>
      <c r="S2" s="1" t="s">
        <v>211</v>
      </c>
      <c r="T2" s="45">
        <f>$T$93-Tabla148[[#This Row],[Fecha estimada de finalización]]</f>
        <v>-122</v>
      </c>
      <c r="U2"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c r="W2" s="1"/>
    </row>
    <row r="3" spans="1:23" ht="15" hidden="1" customHeight="1" x14ac:dyDescent="0.35">
      <c r="A3" s="1" t="s">
        <v>4009</v>
      </c>
      <c r="B3" s="1" t="s">
        <v>107</v>
      </c>
      <c r="C3" s="1" t="s">
        <v>2534</v>
      </c>
      <c r="D3" s="1" t="s">
        <v>4010</v>
      </c>
      <c r="E3" s="1" t="s">
        <v>4011</v>
      </c>
      <c r="F3" s="1" t="s">
        <v>2599</v>
      </c>
      <c r="G3" s="1" t="s">
        <v>4012</v>
      </c>
      <c r="H3" s="1" t="s">
        <v>4013</v>
      </c>
      <c r="I3" s="4" t="s">
        <v>101</v>
      </c>
      <c r="J3" s="4" t="s">
        <v>102</v>
      </c>
      <c r="K3" s="4" t="s">
        <v>103</v>
      </c>
      <c r="L3" s="1" t="s">
        <v>4014</v>
      </c>
      <c r="M3" s="1" t="s">
        <v>4015</v>
      </c>
      <c r="N3" s="1" t="s">
        <v>31</v>
      </c>
      <c r="O3" s="1" t="s">
        <v>4016</v>
      </c>
      <c r="P3" s="1" t="s">
        <v>30</v>
      </c>
      <c r="Q3" s="1" t="s">
        <v>4017</v>
      </c>
      <c r="R3" s="1" t="s">
        <v>4008</v>
      </c>
      <c r="S3" s="1" t="s">
        <v>211</v>
      </c>
      <c r="T3" s="45">
        <f>$T$93-Tabla148[[#This Row],[Fecha estimada de finalización]]</f>
        <v>-91</v>
      </c>
      <c r="U3"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c r="W3" s="1"/>
    </row>
    <row r="4" spans="1:23" hidden="1" x14ac:dyDescent="0.35">
      <c r="A4" s="46" t="s">
        <v>4018</v>
      </c>
      <c r="B4" s="11" t="s">
        <v>107</v>
      </c>
      <c r="C4" s="47" t="s">
        <v>2534</v>
      </c>
      <c r="D4" s="11" t="s">
        <v>4010</v>
      </c>
      <c r="E4" s="11" t="s">
        <v>4019</v>
      </c>
      <c r="F4" s="11" t="s">
        <v>2599</v>
      </c>
      <c r="G4" s="11" t="s">
        <v>4020</v>
      </c>
      <c r="H4" s="11" t="s">
        <v>4013</v>
      </c>
      <c r="I4" s="48" t="s">
        <v>101</v>
      </c>
      <c r="J4" s="4" t="s">
        <v>102</v>
      </c>
      <c r="K4" s="48" t="s">
        <v>103</v>
      </c>
      <c r="L4" s="11" t="s">
        <v>4014</v>
      </c>
      <c r="M4" s="11" t="s">
        <v>4015</v>
      </c>
      <c r="N4" s="49" t="s">
        <v>31</v>
      </c>
      <c r="O4" s="1" t="s">
        <v>4021</v>
      </c>
      <c r="P4" s="11" t="s">
        <v>30</v>
      </c>
      <c r="Q4" s="11" t="s">
        <v>4022</v>
      </c>
      <c r="R4" s="11" t="s">
        <v>4008</v>
      </c>
      <c r="S4" s="11" t="s">
        <v>31</v>
      </c>
      <c r="T4" s="45">
        <f>$T$93-Tabla148[[#This Row],[Fecha estimada de finalización]]</f>
        <v>-91</v>
      </c>
      <c r="U4"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c r="W4" s="1"/>
    </row>
    <row r="5" spans="1:23" ht="15" hidden="1" customHeight="1" x14ac:dyDescent="0.35">
      <c r="A5" s="1" t="s">
        <v>4023</v>
      </c>
      <c r="B5" s="1" t="s">
        <v>107</v>
      </c>
      <c r="C5" s="1" t="s">
        <v>2534</v>
      </c>
      <c r="D5" s="1" t="s">
        <v>4010</v>
      </c>
      <c r="E5" s="1" t="s">
        <v>4024</v>
      </c>
      <c r="F5" s="1" t="s">
        <v>2599</v>
      </c>
      <c r="G5" s="1" t="s">
        <v>4025</v>
      </c>
      <c r="H5" s="1" t="s">
        <v>4026</v>
      </c>
      <c r="I5" s="4" t="s">
        <v>101</v>
      </c>
      <c r="J5" s="4" t="s">
        <v>102</v>
      </c>
      <c r="K5" s="4" t="s">
        <v>103</v>
      </c>
      <c r="L5" s="1" t="s">
        <v>4014</v>
      </c>
      <c r="M5" s="1" t="s">
        <v>4015</v>
      </c>
      <c r="N5" s="1" t="s">
        <v>211</v>
      </c>
      <c r="O5" s="1" t="s">
        <v>4027</v>
      </c>
      <c r="P5" s="1" t="s">
        <v>30</v>
      </c>
      <c r="Q5" s="1" t="s">
        <v>4028</v>
      </c>
      <c r="R5" s="1" t="s">
        <v>4008</v>
      </c>
      <c r="S5" s="1" t="s">
        <v>211</v>
      </c>
      <c r="T5" s="45">
        <f>$T$93-Tabla148[[#This Row],[Fecha estimada de finalización]]</f>
        <v>-91</v>
      </c>
      <c r="U5"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c r="W5" s="1"/>
    </row>
    <row r="6" spans="1:23" ht="15" hidden="1" customHeight="1" x14ac:dyDescent="0.35">
      <c r="A6" s="1" t="s">
        <v>4029</v>
      </c>
      <c r="B6" s="1" t="s">
        <v>163</v>
      </c>
      <c r="C6" s="1" t="s">
        <v>2534</v>
      </c>
      <c r="D6" s="1" t="s">
        <v>4030</v>
      </c>
      <c r="E6" s="1" t="s">
        <v>4031</v>
      </c>
      <c r="F6" s="1" t="s">
        <v>2608</v>
      </c>
      <c r="G6" s="1" t="s">
        <v>4032</v>
      </c>
      <c r="H6" s="1" t="s">
        <v>4033</v>
      </c>
      <c r="I6" s="4" t="s">
        <v>4034</v>
      </c>
      <c r="J6" s="4" t="s">
        <v>158</v>
      </c>
      <c r="K6" s="4" t="s">
        <v>1465</v>
      </c>
      <c r="L6" s="1" t="s">
        <v>4035</v>
      </c>
      <c r="M6" s="1" t="s">
        <v>4036</v>
      </c>
      <c r="N6" s="1" t="s">
        <v>442</v>
      </c>
      <c r="O6" s="1" t="s">
        <v>4037</v>
      </c>
      <c r="P6" s="1" t="s">
        <v>30</v>
      </c>
      <c r="Q6" s="1" t="s">
        <v>4038</v>
      </c>
      <c r="R6" s="1" t="s">
        <v>4008</v>
      </c>
      <c r="S6" s="1" t="s">
        <v>442</v>
      </c>
      <c r="T6" s="45">
        <f>$T$93-Tabla148[[#This Row],[Fecha estimada de finalización]]</f>
        <v>489</v>
      </c>
      <c r="U6"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365 días</v>
      </c>
      <c r="W6" s="1"/>
    </row>
    <row r="7" spans="1:23" ht="15" hidden="1" customHeight="1" x14ac:dyDescent="0.35">
      <c r="A7" s="1" t="s">
        <v>4039</v>
      </c>
      <c r="B7" s="1" t="s">
        <v>388</v>
      </c>
      <c r="C7" s="1" t="s">
        <v>2534</v>
      </c>
      <c r="D7" s="1" t="s">
        <v>4040</v>
      </c>
      <c r="E7" s="1" t="s">
        <v>4041</v>
      </c>
      <c r="F7" s="1" t="s">
        <v>2653</v>
      </c>
      <c r="G7" s="1" t="s">
        <v>4042</v>
      </c>
      <c r="H7" s="1" t="s">
        <v>4043</v>
      </c>
      <c r="I7" s="4" t="s">
        <v>383</v>
      </c>
      <c r="J7" s="4" t="s">
        <v>26</v>
      </c>
      <c r="K7" s="4" t="s">
        <v>384</v>
      </c>
      <c r="L7" s="1" t="s">
        <v>4044</v>
      </c>
      <c r="M7" s="1" t="s">
        <v>4045</v>
      </c>
      <c r="N7" s="1" t="s">
        <v>211</v>
      </c>
      <c r="O7" s="1" t="s">
        <v>4046</v>
      </c>
      <c r="P7" s="1" t="s">
        <v>30</v>
      </c>
      <c r="Q7" s="1" t="s">
        <v>4047</v>
      </c>
      <c r="R7" s="1" t="s">
        <v>4008</v>
      </c>
      <c r="S7" s="1" t="s">
        <v>442</v>
      </c>
      <c r="T7" s="45">
        <f>$T$93-Tabla148[[#This Row],[Fecha estimada de finalización]]</f>
        <v>62</v>
      </c>
      <c r="U7"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Menor a 90 días</v>
      </c>
      <c r="W7" s="1"/>
    </row>
    <row r="8" spans="1:23" ht="15" hidden="1" customHeight="1" x14ac:dyDescent="0.35">
      <c r="A8" s="1" t="s">
        <v>4048</v>
      </c>
      <c r="B8" s="1" t="s">
        <v>388</v>
      </c>
      <c r="C8" s="1" t="s">
        <v>2534</v>
      </c>
      <c r="D8" s="1" t="s">
        <v>4049</v>
      </c>
      <c r="E8" s="1" t="s">
        <v>4050</v>
      </c>
      <c r="F8" s="1" t="s">
        <v>2673</v>
      </c>
      <c r="G8" s="1" t="s">
        <v>4051</v>
      </c>
      <c r="H8" s="1" t="s">
        <v>4052</v>
      </c>
      <c r="I8" s="4" t="s">
        <v>427</v>
      </c>
      <c r="J8" s="4" t="s">
        <v>26</v>
      </c>
      <c r="K8" s="4" t="s">
        <v>396</v>
      </c>
      <c r="L8" s="1" t="s">
        <v>4044</v>
      </c>
      <c r="M8" s="1" t="s">
        <v>4045</v>
      </c>
      <c r="N8" s="1" t="s">
        <v>442</v>
      </c>
      <c r="O8" s="1" t="s">
        <v>4053</v>
      </c>
      <c r="P8" s="1" t="s">
        <v>30</v>
      </c>
      <c r="Q8" s="1" t="s">
        <v>4054</v>
      </c>
      <c r="R8" s="1" t="s">
        <v>4008</v>
      </c>
      <c r="S8" s="1" t="s">
        <v>442</v>
      </c>
      <c r="T8" s="45">
        <f>$T$93-Tabla148[[#This Row],[Fecha estimada de finalización]]</f>
        <v>62</v>
      </c>
      <c r="U8"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Menor a 90 días</v>
      </c>
      <c r="W8" s="1"/>
    </row>
    <row r="9" spans="1:23" ht="15" hidden="1" customHeight="1" x14ac:dyDescent="0.35">
      <c r="A9" s="1" t="s">
        <v>4055</v>
      </c>
      <c r="B9" s="1" t="s">
        <v>388</v>
      </c>
      <c r="C9" s="1" t="s">
        <v>2534</v>
      </c>
      <c r="D9" s="1" t="s">
        <v>4056</v>
      </c>
      <c r="E9" s="1" t="s">
        <v>4057</v>
      </c>
      <c r="F9" s="1" t="s">
        <v>2695</v>
      </c>
      <c r="G9" s="1" t="s">
        <v>4058</v>
      </c>
      <c r="H9" s="1" t="s">
        <v>4052</v>
      </c>
      <c r="I9" s="4" t="s">
        <v>395</v>
      </c>
      <c r="J9" s="4" t="s">
        <v>26</v>
      </c>
      <c r="K9" s="4" t="s">
        <v>396</v>
      </c>
      <c r="L9" s="1" t="s">
        <v>4044</v>
      </c>
      <c r="M9" s="1" t="s">
        <v>4045</v>
      </c>
      <c r="N9" s="1" t="s">
        <v>31</v>
      </c>
      <c r="O9" s="1" t="s">
        <v>4059</v>
      </c>
      <c r="P9" s="1" t="s">
        <v>30</v>
      </c>
      <c r="Q9" s="1" t="s">
        <v>4060</v>
      </c>
      <c r="R9" s="1" t="s">
        <v>4008</v>
      </c>
      <c r="S9" s="1" t="s">
        <v>442</v>
      </c>
      <c r="T9" s="45">
        <f>$T$93-Tabla148[[#This Row],[Fecha estimada de finalización]]</f>
        <v>62</v>
      </c>
      <c r="U9"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Menor a 90 días</v>
      </c>
      <c r="W9" s="1"/>
    </row>
    <row r="10" spans="1:23" ht="15" hidden="1" customHeight="1" x14ac:dyDescent="0.35">
      <c r="A10" s="1" t="s">
        <v>4061</v>
      </c>
      <c r="B10" s="1" t="s">
        <v>722</v>
      </c>
      <c r="C10" s="1" t="s">
        <v>2534</v>
      </c>
      <c r="D10" s="19" t="s">
        <v>4062</v>
      </c>
      <c r="E10" s="1" t="s">
        <v>4063</v>
      </c>
      <c r="F10" s="19" t="s">
        <v>4064</v>
      </c>
      <c r="G10" s="1" t="s">
        <v>4065</v>
      </c>
      <c r="H10" s="1" t="s">
        <v>4066</v>
      </c>
      <c r="I10" s="4" t="s">
        <v>729</v>
      </c>
      <c r="J10" s="4" t="s">
        <v>717</v>
      </c>
      <c r="K10" s="4" t="s">
        <v>159</v>
      </c>
      <c r="L10" s="1" t="s">
        <v>4014</v>
      </c>
      <c r="M10" s="1" t="s">
        <v>4067</v>
      </c>
      <c r="N10" s="1" t="s">
        <v>211</v>
      </c>
      <c r="O10" s="1" t="s">
        <v>4068</v>
      </c>
      <c r="P10" s="1" t="s">
        <v>30</v>
      </c>
      <c r="Q10" s="1" t="s">
        <v>4069</v>
      </c>
      <c r="R10" s="1" t="s">
        <v>4008</v>
      </c>
      <c r="S10" s="1" t="s">
        <v>211</v>
      </c>
      <c r="T10" s="45">
        <f>$T$93-Tabla148[[#This Row],[Fecha estimada de finalización]]</f>
        <v>-61</v>
      </c>
      <c r="U10"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c r="W10" s="1"/>
    </row>
    <row r="11" spans="1:23" ht="15" hidden="1" customHeight="1" x14ac:dyDescent="0.35">
      <c r="A11" s="1" t="s">
        <v>4070</v>
      </c>
      <c r="B11" s="9" t="s">
        <v>802</v>
      </c>
      <c r="C11" s="1" t="s">
        <v>2534</v>
      </c>
      <c r="D11" s="1" t="s">
        <v>4071</v>
      </c>
      <c r="E11" s="1" t="s">
        <v>4072</v>
      </c>
      <c r="F11" s="1" t="s">
        <v>2854</v>
      </c>
      <c r="G11" s="1" t="s">
        <v>4073</v>
      </c>
      <c r="H11" s="1" t="s">
        <v>4074</v>
      </c>
      <c r="I11" s="4" t="s">
        <v>797</v>
      </c>
      <c r="J11" s="4" t="s">
        <v>798</v>
      </c>
      <c r="K11" s="4" t="s">
        <v>799</v>
      </c>
      <c r="L11" s="1" t="s">
        <v>4005</v>
      </c>
      <c r="M11" s="1" t="s">
        <v>4075</v>
      </c>
      <c r="N11" s="1" t="s">
        <v>442</v>
      </c>
      <c r="O11" s="1" t="s">
        <v>4076</v>
      </c>
      <c r="P11" s="1" t="s">
        <v>30</v>
      </c>
      <c r="Q11" s="1" t="s">
        <v>4077</v>
      </c>
      <c r="R11" s="1" t="s">
        <v>4008</v>
      </c>
      <c r="S11" s="1" t="s">
        <v>442</v>
      </c>
      <c r="T11" s="45">
        <f>$T$93-Tabla148[[#This Row],[Fecha estimada de finalización]]</f>
        <v>275</v>
      </c>
      <c r="U11"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c r="W11" s="1"/>
    </row>
    <row r="12" spans="1:23" ht="15" hidden="1" customHeight="1" x14ac:dyDescent="0.35">
      <c r="A12" s="1" t="s">
        <v>4078</v>
      </c>
      <c r="B12" s="9" t="s">
        <v>802</v>
      </c>
      <c r="C12" s="1" t="s">
        <v>2534</v>
      </c>
      <c r="D12" s="1" t="s">
        <v>4071</v>
      </c>
      <c r="E12" s="1" t="s">
        <v>4079</v>
      </c>
      <c r="F12" s="1" t="s">
        <v>2854</v>
      </c>
      <c r="G12" s="1" t="s">
        <v>4080</v>
      </c>
      <c r="H12" s="1" t="s">
        <v>4081</v>
      </c>
      <c r="I12" s="4" t="s">
        <v>797</v>
      </c>
      <c r="J12" s="4" t="s">
        <v>798</v>
      </c>
      <c r="K12" s="4" t="s">
        <v>799</v>
      </c>
      <c r="L12" s="1" t="s">
        <v>4005</v>
      </c>
      <c r="M12" s="1" t="s">
        <v>4075</v>
      </c>
      <c r="N12" s="1" t="s">
        <v>442</v>
      </c>
      <c r="O12" s="1" t="s">
        <v>4082</v>
      </c>
      <c r="P12" s="1" t="s">
        <v>30</v>
      </c>
      <c r="Q12" s="1" t="s">
        <v>4083</v>
      </c>
      <c r="R12" s="1" t="s">
        <v>4008</v>
      </c>
      <c r="S12" s="1" t="s">
        <v>442</v>
      </c>
      <c r="T12" s="45">
        <f>$T$93-Tabla148[[#This Row],[Fecha estimada de finalización]]</f>
        <v>275</v>
      </c>
      <c r="U12"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c r="W12" s="1"/>
    </row>
    <row r="13" spans="1:23" ht="15" hidden="1" customHeight="1" x14ac:dyDescent="0.35">
      <c r="A13" s="1" t="s">
        <v>4084</v>
      </c>
      <c r="B13" s="9" t="s">
        <v>802</v>
      </c>
      <c r="C13" s="1" t="s">
        <v>2534</v>
      </c>
      <c r="D13" s="1" t="s">
        <v>4071</v>
      </c>
      <c r="E13" s="1" t="s">
        <v>4085</v>
      </c>
      <c r="F13" s="1" t="s">
        <v>2854</v>
      </c>
      <c r="G13" s="1" t="s">
        <v>4086</v>
      </c>
      <c r="H13" s="1" t="s">
        <v>4087</v>
      </c>
      <c r="I13" s="4" t="s">
        <v>797</v>
      </c>
      <c r="J13" s="4" t="s">
        <v>798</v>
      </c>
      <c r="K13" s="4" t="s">
        <v>799</v>
      </c>
      <c r="L13" s="1" t="s">
        <v>4005</v>
      </c>
      <c r="M13" s="1" t="s">
        <v>4075</v>
      </c>
      <c r="N13" s="1" t="s">
        <v>442</v>
      </c>
      <c r="O13" s="1" t="s">
        <v>4088</v>
      </c>
      <c r="P13" s="1" t="s">
        <v>30</v>
      </c>
      <c r="Q13" s="1" t="s">
        <v>4089</v>
      </c>
      <c r="R13" s="1" t="s">
        <v>4008</v>
      </c>
      <c r="S13" s="1" t="s">
        <v>442</v>
      </c>
      <c r="T13" s="45">
        <f>$T$93-Tabla148[[#This Row],[Fecha estimada de finalización]]</f>
        <v>275</v>
      </c>
      <c r="U13"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c r="W13" s="1"/>
    </row>
    <row r="14" spans="1:23" hidden="1" x14ac:dyDescent="0.35">
      <c r="A14" s="50" t="s">
        <v>4090</v>
      </c>
      <c r="B14" s="9" t="s">
        <v>802</v>
      </c>
      <c r="C14" s="51" t="s">
        <v>2534</v>
      </c>
      <c r="D14" s="9" t="s">
        <v>4071</v>
      </c>
      <c r="E14" s="9" t="s">
        <v>4091</v>
      </c>
      <c r="F14" s="9" t="s">
        <v>2854</v>
      </c>
      <c r="G14" s="9" t="s">
        <v>4092</v>
      </c>
      <c r="H14" s="9" t="s">
        <v>4093</v>
      </c>
      <c r="I14" s="52" t="s">
        <v>797</v>
      </c>
      <c r="J14" s="4" t="s">
        <v>798</v>
      </c>
      <c r="K14" s="52" t="s">
        <v>799</v>
      </c>
      <c r="L14" s="9" t="s">
        <v>4005</v>
      </c>
      <c r="M14" s="9" t="s">
        <v>4075</v>
      </c>
      <c r="N14" s="49" t="s">
        <v>31</v>
      </c>
      <c r="O14" s="53" t="s">
        <v>4094</v>
      </c>
      <c r="P14" s="9" t="s">
        <v>30</v>
      </c>
      <c r="Q14" s="9" t="s">
        <v>4095</v>
      </c>
      <c r="R14" s="9" t="s">
        <v>4008</v>
      </c>
      <c r="S14" s="1" t="s">
        <v>31</v>
      </c>
      <c r="T14" s="45">
        <f>$T$93-Tabla148[[#This Row],[Fecha estimada de finalización]]</f>
        <v>275</v>
      </c>
      <c r="U14"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c r="W14" s="1"/>
    </row>
    <row r="15" spans="1:23" hidden="1" x14ac:dyDescent="0.35">
      <c r="A15" s="1" t="s">
        <v>4096</v>
      </c>
      <c r="B15" s="1" t="s">
        <v>1089</v>
      </c>
      <c r="C15" s="1" t="s">
        <v>2534</v>
      </c>
      <c r="D15" s="1" t="s">
        <v>4097</v>
      </c>
      <c r="E15" s="1" t="s">
        <v>4098</v>
      </c>
      <c r="F15" s="1" t="s">
        <v>2887</v>
      </c>
      <c r="G15" s="1" t="s">
        <v>4099</v>
      </c>
      <c r="H15" s="1" t="s">
        <v>4100</v>
      </c>
      <c r="I15" s="4" t="s">
        <v>541</v>
      </c>
      <c r="J15" s="4" t="s">
        <v>469</v>
      </c>
      <c r="K15" s="4" t="s">
        <v>542</v>
      </c>
      <c r="L15" s="1" t="s">
        <v>4101</v>
      </c>
      <c r="M15" s="1" t="s">
        <v>4102</v>
      </c>
      <c r="N15" s="1" t="s">
        <v>31</v>
      </c>
      <c r="O15" s="1" t="s">
        <v>4103</v>
      </c>
      <c r="P15" s="1" t="s">
        <v>30</v>
      </c>
      <c r="Q15" s="1" t="s">
        <v>4104</v>
      </c>
      <c r="R15" s="1" t="s">
        <v>4008</v>
      </c>
      <c r="S15" s="1" t="s">
        <v>442</v>
      </c>
      <c r="T15" s="45">
        <f>$T$93-Tabla148[[#This Row],[Fecha estimada de finalización]]</f>
        <v>245</v>
      </c>
      <c r="U15"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c r="V15" s="45"/>
      <c r="W15" s="1"/>
    </row>
    <row r="16" spans="1:23" ht="15" hidden="1" customHeight="1" x14ac:dyDescent="0.35">
      <c r="A16" s="1" t="s">
        <v>4105</v>
      </c>
      <c r="B16" s="1" t="s">
        <v>1888</v>
      </c>
      <c r="C16" s="1" t="s">
        <v>2534</v>
      </c>
      <c r="D16" s="1" t="s">
        <v>4106</v>
      </c>
      <c r="E16" s="1" t="s">
        <v>4107</v>
      </c>
      <c r="F16" s="1" t="s">
        <v>4108</v>
      </c>
      <c r="G16" s="1" t="s">
        <v>4109</v>
      </c>
      <c r="H16" s="1" t="s">
        <v>4110</v>
      </c>
      <c r="I16" s="4" t="s">
        <v>1910</v>
      </c>
      <c r="J16" s="4" t="s">
        <v>1257</v>
      </c>
      <c r="K16" s="4" t="s">
        <v>1884</v>
      </c>
      <c r="L16" s="1" t="s">
        <v>4111</v>
      </c>
      <c r="M16" s="1" t="s">
        <v>1753</v>
      </c>
      <c r="N16" s="1" t="s">
        <v>31</v>
      </c>
      <c r="O16" s="1" t="s">
        <v>4112</v>
      </c>
      <c r="P16" s="1" t="s">
        <v>30</v>
      </c>
      <c r="Q16" s="1" t="s">
        <v>4113</v>
      </c>
      <c r="R16" s="1" t="s">
        <v>4008</v>
      </c>
      <c r="S16" s="1" t="s">
        <v>442</v>
      </c>
      <c r="T16" s="45">
        <f>$T$93-Tabla148[[#This Row],[Fecha estimada de finalización]]</f>
        <v>244</v>
      </c>
      <c r="U16"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c r="W16" s="1"/>
    </row>
    <row r="17" spans="1:23" ht="15" hidden="1" customHeight="1" x14ac:dyDescent="0.35">
      <c r="A17" s="1" t="s">
        <v>4114</v>
      </c>
      <c r="B17" s="1" t="s">
        <v>1888</v>
      </c>
      <c r="C17" s="1" t="s">
        <v>2534</v>
      </c>
      <c r="D17" s="1" t="s">
        <v>4115</v>
      </c>
      <c r="E17" s="1" t="s">
        <v>4116</v>
      </c>
      <c r="F17" s="1" t="s">
        <v>4117</v>
      </c>
      <c r="G17" s="1" t="s">
        <v>4118</v>
      </c>
      <c r="H17" s="1" t="s">
        <v>4110</v>
      </c>
      <c r="I17" s="4" t="s">
        <v>1910</v>
      </c>
      <c r="J17" s="4" t="s">
        <v>1257</v>
      </c>
      <c r="K17" s="4" t="s">
        <v>1884</v>
      </c>
      <c r="L17" s="1" t="s">
        <v>4111</v>
      </c>
      <c r="M17" s="1" t="s">
        <v>4119</v>
      </c>
      <c r="N17" s="1" t="s">
        <v>31</v>
      </c>
      <c r="O17" s="1" t="s">
        <v>4120</v>
      </c>
      <c r="P17" s="1" t="s">
        <v>30</v>
      </c>
      <c r="Q17" s="1" t="s">
        <v>4121</v>
      </c>
      <c r="R17" s="1" t="s">
        <v>4008</v>
      </c>
      <c r="S17" s="1" t="s">
        <v>442</v>
      </c>
      <c r="T17" s="45">
        <f>$T$93-Tabla148[[#This Row],[Fecha estimada de finalización]]</f>
        <v>414</v>
      </c>
      <c r="U17"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365 días</v>
      </c>
      <c r="W17" s="1"/>
    </row>
    <row r="18" spans="1:23" hidden="1" x14ac:dyDescent="0.35">
      <c r="A18" s="46" t="s">
        <v>4122</v>
      </c>
      <c r="B18" s="11" t="s">
        <v>2072</v>
      </c>
      <c r="C18" s="47" t="s">
        <v>2534</v>
      </c>
      <c r="D18" s="11" t="s">
        <v>4123</v>
      </c>
      <c r="E18" s="11" t="s">
        <v>4124</v>
      </c>
      <c r="F18" s="11" t="s">
        <v>3065</v>
      </c>
      <c r="G18" s="11" t="s">
        <v>4125</v>
      </c>
      <c r="H18" s="11" t="s">
        <v>4126</v>
      </c>
      <c r="I18" s="48" t="s">
        <v>2068</v>
      </c>
      <c r="J18" s="4" t="s">
        <v>2069</v>
      </c>
      <c r="K18" s="48" t="s">
        <v>2198</v>
      </c>
      <c r="L18" s="11" t="s">
        <v>4127</v>
      </c>
      <c r="M18" s="11" t="s">
        <v>4128</v>
      </c>
      <c r="N18" s="49" t="s">
        <v>31</v>
      </c>
      <c r="O18" s="3" t="s">
        <v>4129</v>
      </c>
      <c r="P18" s="11" t="s">
        <v>30</v>
      </c>
      <c r="Q18" s="11" t="s">
        <v>4130</v>
      </c>
      <c r="R18" s="11" t="s">
        <v>4008</v>
      </c>
      <c r="S18" s="11" t="s">
        <v>31</v>
      </c>
      <c r="T18" s="45">
        <f>$T$93-Tabla148[[#This Row],[Fecha estimada de finalización]]</f>
        <v>305</v>
      </c>
      <c r="U18"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c r="W18" s="1"/>
    </row>
    <row r="19" spans="1:23" ht="15" hidden="1" customHeight="1" x14ac:dyDescent="0.35">
      <c r="A19" s="1" t="s">
        <v>4131</v>
      </c>
      <c r="B19" s="1" t="s">
        <v>2072</v>
      </c>
      <c r="C19" s="1" t="s">
        <v>2534</v>
      </c>
      <c r="D19" s="1" t="s">
        <v>4132</v>
      </c>
      <c r="E19" s="1" t="s">
        <v>4133</v>
      </c>
      <c r="F19" s="1" t="s">
        <v>3097</v>
      </c>
      <c r="G19" s="1" t="s">
        <v>4134</v>
      </c>
      <c r="H19" s="1" t="s">
        <v>4135</v>
      </c>
      <c r="I19" s="4" t="s">
        <v>2068</v>
      </c>
      <c r="J19" s="4" t="s">
        <v>2069</v>
      </c>
      <c r="K19" s="4" t="s">
        <v>2198</v>
      </c>
      <c r="L19" s="1" t="s">
        <v>4136</v>
      </c>
      <c r="M19" s="1" t="s">
        <v>1753</v>
      </c>
      <c r="N19" s="1" t="s">
        <v>211</v>
      </c>
      <c r="O19" s="1" t="s">
        <v>4137</v>
      </c>
      <c r="P19" s="1" t="s">
        <v>30</v>
      </c>
      <c r="Q19" s="1" t="s">
        <v>4138</v>
      </c>
      <c r="R19" s="1" t="s">
        <v>4008</v>
      </c>
      <c r="S19" s="1" t="s">
        <v>442</v>
      </c>
      <c r="T19" s="45">
        <f>$T$93-Tabla148[[#This Row],[Fecha estimada de finalización]]</f>
        <v>244</v>
      </c>
      <c r="U19"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c r="W19" s="1"/>
    </row>
    <row r="20" spans="1:23" ht="15" hidden="1" customHeight="1" x14ac:dyDescent="0.35">
      <c r="A20" s="1" t="s">
        <v>4139</v>
      </c>
      <c r="B20" s="1" t="s">
        <v>2072</v>
      </c>
      <c r="C20" s="1" t="s">
        <v>2534</v>
      </c>
      <c r="D20" s="1" t="s">
        <v>4132</v>
      </c>
      <c r="E20" s="1" t="s">
        <v>4140</v>
      </c>
      <c r="F20" s="1" t="s">
        <v>3097</v>
      </c>
      <c r="G20" s="1" t="s">
        <v>4141</v>
      </c>
      <c r="H20" s="1" t="s">
        <v>4142</v>
      </c>
      <c r="I20" s="4" t="s">
        <v>2068</v>
      </c>
      <c r="J20" s="4" t="s">
        <v>2069</v>
      </c>
      <c r="K20" s="4" t="s">
        <v>2198</v>
      </c>
      <c r="L20" s="1" t="s">
        <v>4136</v>
      </c>
      <c r="M20" s="1" t="s">
        <v>1753</v>
      </c>
      <c r="N20" s="1" t="s">
        <v>211</v>
      </c>
      <c r="O20" s="1" t="s">
        <v>4137</v>
      </c>
      <c r="P20" s="1" t="s">
        <v>30</v>
      </c>
      <c r="Q20" s="1" t="s">
        <v>4138</v>
      </c>
      <c r="R20" s="1" t="s">
        <v>4008</v>
      </c>
      <c r="S20" s="1" t="s">
        <v>442</v>
      </c>
      <c r="T20" s="45">
        <f>$T$93-Tabla148[[#This Row],[Fecha estimada de finalización]]</f>
        <v>244</v>
      </c>
      <c r="U20"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c r="W20" s="1"/>
    </row>
    <row r="21" spans="1:23" ht="15" hidden="1" customHeight="1" x14ac:dyDescent="0.35">
      <c r="A21" s="1" t="s">
        <v>4143</v>
      </c>
      <c r="B21" s="1" t="s">
        <v>2072</v>
      </c>
      <c r="C21" s="1" t="s">
        <v>2534</v>
      </c>
      <c r="D21" s="1" t="s">
        <v>4132</v>
      </c>
      <c r="E21" s="1" t="s">
        <v>4144</v>
      </c>
      <c r="F21" s="1" t="s">
        <v>3097</v>
      </c>
      <c r="G21" s="1" t="s">
        <v>4145</v>
      </c>
      <c r="H21" s="1" t="s">
        <v>4052</v>
      </c>
      <c r="I21" s="4" t="s">
        <v>2068</v>
      </c>
      <c r="J21" s="4" t="s">
        <v>2069</v>
      </c>
      <c r="K21" s="4" t="s">
        <v>2198</v>
      </c>
      <c r="L21" s="1" t="s">
        <v>4146</v>
      </c>
      <c r="M21" s="1" t="s">
        <v>4147</v>
      </c>
      <c r="N21" s="1" t="s">
        <v>211</v>
      </c>
      <c r="O21" s="1" t="s">
        <v>4148</v>
      </c>
      <c r="P21" s="1" t="s">
        <v>30</v>
      </c>
      <c r="Q21" s="1" t="s">
        <v>4149</v>
      </c>
      <c r="R21" s="1" t="s">
        <v>4008</v>
      </c>
      <c r="S21" s="1" t="s">
        <v>442</v>
      </c>
      <c r="T21" s="45">
        <f>$T$93-Tabla148[[#This Row],[Fecha estimada de finalización]]</f>
        <v>336</v>
      </c>
      <c r="U21"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c r="W21" s="1"/>
    </row>
    <row r="22" spans="1:23" ht="15" hidden="1" customHeight="1" x14ac:dyDescent="0.35">
      <c r="A22" s="1" t="s">
        <v>4150</v>
      </c>
      <c r="B22" s="1" t="s">
        <v>2072</v>
      </c>
      <c r="C22" s="1" t="s">
        <v>2534</v>
      </c>
      <c r="D22" s="1" t="s">
        <v>4132</v>
      </c>
      <c r="E22" s="1" t="s">
        <v>4151</v>
      </c>
      <c r="F22" s="1" t="s">
        <v>3097</v>
      </c>
      <c r="G22" s="1" t="s">
        <v>4152</v>
      </c>
      <c r="H22" s="1" t="s">
        <v>4052</v>
      </c>
      <c r="I22" s="4" t="s">
        <v>2068</v>
      </c>
      <c r="J22" s="4" t="s">
        <v>2069</v>
      </c>
      <c r="K22" s="4" t="s">
        <v>2198</v>
      </c>
      <c r="L22" s="1" t="s">
        <v>4153</v>
      </c>
      <c r="M22" s="1" t="s">
        <v>4075</v>
      </c>
      <c r="N22" s="1" t="s">
        <v>211</v>
      </c>
      <c r="O22" s="1" t="s">
        <v>4154</v>
      </c>
      <c r="P22" s="1" t="s">
        <v>30</v>
      </c>
      <c r="Q22" s="1" t="s">
        <v>4149</v>
      </c>
      <c r="R22" s="1" t="s">
        <v>4008</v>
      </c>
      <c r="S22" s="1" t="s">
        <v>442</v>
      </c>
      <c r="T22" s="45">
        <f>$T$93-Tabla148[[#This Row],[Fecha estimada de finalización]]</f>
        <v>275</v>
      </c>
      <c r="U22"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c r="W22" s="1"/>
    </row>
    <row r="23" spans="1:23" ht="15" hidden="1" customHeight="1" x14ac:dyDescent="0.35">
      <c r="A23" s="1" t="s">
        <v>4155</v>
      </c>
      <c r="B23" s="1" t="s">
        <v>2265</v>
      </c>
      <c r="C23" s="1" t="s">
        <v>2534</v>
      </c>
      <c r="D23" s="1" t="s">
        <v>4156</v>
      </c>
      <c r="E23" s="1" t="s">
        <v>4157</v>
      </c>
      <c r="F23" s="1" t="s">
        <v>3143</v>
      </c>
      <c r="G23" s="1" t="s">
        <v>4158</v>
      </c>
      <c r="H23" s="1" t="s">
        <v>4159</v>
      </c>
      <c r="I23" s="4" t="s">
        <v>1910</v>
      </c>
      <c r="J23" s="4" t="s">
        <v>26</v>
      </c>
      <c r="K23" s="4" t="s">
        <v>1884</v>
      </c>
      <c r="L23" s="1" t="s">
        <v>4160</v>
      </c>
      <c r="M23" s="1" t="s">
        <v>4161</v>
      </c>
      <c r="N23" s="1" t="s">
        <v>31</v>
      </c>
      <c r="O23" s="1" t="s">
        <v>4162</v>
      </c>
      <c r="P23" s="1" t="s">
        <v>30</v>
      </c>
      <c r="Q23" s="1" t="s">
        <v>4163</v>
      </c>
      <c r="R23" s="1" t="s">
        <v>4008</v>
      </c>
      <c r="S23" s="1" t="s">
        <v>442</v>
      </c>
      <c r="T23" s="45">
        <f>$T$93-Tabla148[[#This Row],[Fecha estimada de finalización]]</f>
        <v>428</v>
      </c>
      <c r="U23"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365 días</v>
      </c>
      <c r="W23" s="1"/>
    </row>
    <row r="24" spans="1:23" hidden="1" x14ac:dyDescent="0.35">
      <c r="A24" s="1" t="s">
        <v>4164</v>
      </c>
      <c r="B24" s="1" t="s">
        <v>2072</v>
      </c>
      <c r="C24" s="1" t="s">
        <v>40</v>
      </c>
      <c r="D24" s="1" t="s">
        <v>4165</v>
      </c>
      <c r="E24" s="1" t="s">
        <v>4166</v>
      </c>
      <c r="F24" s="1" t="s">
        <v>4167</v>
      </c>
      <c r="G24" s="1" t="s">
        <v>4168</v>
      </c>
      <c r="H24" s="1" t="s">
        <v>4169</v>
      </c>
      <c r="I24" s="4" t="s">
        <v>4170</v>
      </c>
      <c r="J24" s="4" t="s">
        <v>2069</v>
      </c>
      <c r="K24" s="4" t="s">
        <v>3723</v>
      </c>
      <c r="L24" s="1" t="s">
        <v>4171</v>
      </c>
      <c r="M24" s="1" t="s">
        <v>4172</v>
      </c>
      <c r="N24" s="1" t="s">
        <v>442</v>
      </c>
      <c r="O24" s="1" t="s">
        <v>4137</v>
      </c>
      <c r="P24" s="1" t="s">
        <v>30</v>
      </c>
      <c r="Q24" s="1" t="s">
        <v>4173</v>
      </c>
      <c r="R24" s="1" t="s">
        <v>4008</v>
      </c>
      <c r="S24" s="1" t="s">
        <v>442</v>
      </c>
      <c r="T24" s="45">
        <f>$T$93-Tabla148[[#This Row],[Fecha estimada de finalización]]</f>
        <v>762</v>
      </c>
      <c r="U24"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365 días</v>
      </c>
    </row>
    <row r="25" spans="1:23" hidden="1" x14ac:dyDescent="0.35">
      <c r="A25" s="1" t="s">
        <v>4174</v>
      </c>
      <c r="B25" s="1" t="s">
        <v>1827</v>
      </c>
      <c r="C25" s="1" t="s">
        <v>40</v>
      </c>
      <c r="D25" s="1" t="s">
        <v>4175</v>
      </c>
      <c r="E25" s="1" t="s">
        <v>4176</v>
      </c>
      <c r="F25" s="1" t="s">
        <v>4177</v>
      </c>
      <c r="G25" s="1" t="s">
        <v>4178</v>
      </c>
      <c r="H25" s="1" t="s">
        <v>4179</v>
      </c>
      <c r="I25" s="4" t="s">
        <v>4180</v>
      </c>
      <c r="J25" s="4" t="s">
        <v>1823</v>
      </c>
      <c r="K25" s="4" t="s">
        <v>1824</v>
      </c>
      <c r="L25" s="1" t="s">
        <v>4181</v>
      </c>
      <c r="M25" s="1" t="s">
        <v>4182</v>
      </c>
      <c r="N25" s="1" t="s">
        <v>442</v>
      </c>
      <c r="O25" s="1" t="s">
        <v>4183</v>
      </c>
      <c r="P25" s="1" t="s">
        <v>30</v>
      </c>
      <c r="Q25" s="1" t="s">
        <v>4184</v>
      </c>
      <c r="R25" s="1" t="s">
        <v>4008</v>
      </c>
      <c r="S25" s="1" t="s">
        <v>442</v>
      </c>
      <c r="T25" s="45">
        <f>$T$93-Tabla148[[#This Row],[Fecha estimada de finalización]]</f>
        <v>1705</v>
      </c>
      <c r="U25"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365 días</v>
      </c>
    </row>
    <row r="26" spans="1:23" hidden="1" x14ac:dyDescent="0.35">
      <c r="A26" s="1" t="s">
        <v>4185</v>
      </c>
      <c r="B26" s="1" t="s">
        <v>1827</v>
      </c>
      <c r="C26" s="1" t="s">
        <v>40</v>
      </c>
      <c r="D26" s="1" t="s">
        <v>4175</v>
      </c>
      <c r="E26" s="1" t="s">
        <v>4186</v>
      </c>
      <c r="F26" s="1" t="s">
        <v>4177</v>
      </c>
      <c r="G26" s="1" t="s">
        <v>4187</v>
      </c>
      <c r="H26" s="1" t="s">
        <v>4179</v>
      </c>
      <c r="I26" s="4" t="s">
        <v>4180</v>
      </c>
      <c r="J26" s="4" t="s">
        <v>1823</v>
      </c>
      <c r="K26" s="4" t="s">
        <v>1824</v>
      </c>
      <c r="L26" s="1" t="s">
        <v>4188</v>
      </c>
      <c r="M26" s="1" t="s">
        <v>4182</v>
      </c>
      <c r="N26" s="1" t="s">
        <v>442</v>
      </c>
      <c r="O26" s="1" t="s">
        <v>4183</v>
      </c>
      <c r="P26" s="1" t="s">
        <v>30</v>
      </c>
      <c r="Q26" s="1" t="s">
        <v>4189</v>
      </c>
      <c r="R26" s="1" t="s">
        <v>4008</v>
      </c>
      <c r="S26" s="1" t="s">
        <v>442</v>
      </c>
      <c r="T26" s="45">
        <f>$T$93-Tabla148[[#This Row],[Fecha estimada de finalización]]</f>
        <v>1705</v>
      </c>
      <c r="U26"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365 días</v>
      </c>
    </row>
    <row r="27" spans="1:23" hidden="1" x14ac:dyDescent="0.35">
      <c r="A27" s="1" t="s">
        <v>4190</v>
      </c>
      <c r="B27" s="1" t="s">
        <v>1089</v>
      </c>
      <c r="C27" s="1" t="s">
        <v>40</v>
      </c>
      <c r="D27" s="1" t="s">
        <v>4191</v>
      </c>
      <c r="E27" s="1" t="s">
        <v>4192</v>
      </c>
      <c r="F27" s="1" t="s">
        <v>1126</v>
      </c>
      <c r="G27" s="1" t="s">
        <v>4193</v>
      </c>
      <c r="H27" s="1" t="s">
        <v>4194</v>
      </c>
      <c r="I27" s="4" t="s">
        <v>541</v>
      </c>
      <c r="J27" s="4" t="s">
        <v>469</v>
      </c>
      <c r="K27" s="4" t="s">
        <v>542</v>
      </c>
      <c r="L27" s="1" t="s">
        <v>4101</v>
      </c>
      <c r="M27" s="1" t="s">
        <v>4102</v>
      </c>
      <c r="N27" s="1" t="s">
        <v>442</v>
      </c>
      <c r="O27" s="1" t="s">
        <v>4195</v>
      </c>
      <c r="P27" s="1" t="s">
        <v>30</v>
      </c>
      <c r="Q27" s="1" t="s">
        <v>4196</v>
      </c>
      <c r="R27" s="1" t="s">
        <v>4008</v>
      </c>
      <c r="S27" s="1" t="s">
        <v>442</v>
      </c>
      <c r="T27" s="45">
        <f>$T$93-Tabla148[[#This Row],[Fecha estimada de finalización]]</f>
        <v>245</v>
      </c>
      <c r="U27"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28" spans="1:23" hidden="1" x14ac:dyDescent="0.35">
      <c r="A28" s="1" t="s">
        <v>4197</v>
      </c>
      <c r="B28" s="1" t="s">
        <v>1540</v>
      </c>
      <c r="C28" s="1" t="s">
        <v>40</v>
      </c>
      <c r="D28" s="1" t="s">
        <v>4198</v>
      </c>
      <c r="E28" s="1" t="s">
        <v>4199</v>
      </c>
      <c r="F28" s="1" t="s">
        <v>1558</v>
      </c>
      <c r="G28" s="1" t="s">
        <v>4200</v>
      </c>
      <c r="H28" s="1" t="s">
        <v>4201</v>
      </c>
      <c r="I28" s="4" t="s">
        <v>383</v>
      </c>
      <c r="J28" s="4" t="s">
        <v>798</v>
      </c>
      <c r="K28" s="4" t="s">
        <v>384</v>
      </c>
      <c r="L28" s="1" t="s">
        <v>4005</v>
      </c>
      <c r="M28" s="1" t="s">
        <v>4202</v>
      </c>
      <c r="N28" s="1" t="s">
        <v>31</v>
      </c>
      <c r="O28" s="1" t="s">
        <v>4203</v>
      </c>
      <c r="P28" s="1" t="s">
        <v>30</v>
      </c>
      <c r="Q28" s="1" t="s">
        <v>4204</v>
      </c>
      <c r="R28" s="1" t="s">
        <v>4008</v>
      </c>
      <c r="S28" s="1" t="s">
        <v>31</v>
      </c>
      <c r="T28" s="45">
        <f>$T$93-Tabla148[[#This Row],[Fecha estimada de finalización]]</f>
        <v>31</v>
      </c>
      <c r="U28"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29" spans="1:23" hidden="1" x14ac:dyDescent="0.35">
      <c r="A29" s="1" t="s">
        <v>4205</v>
      </c>
      <c r="B29" s="1" t="s">
        <v>1540</v>
      </c>
      <c r="C29" s="1" t="s">
        <v>40</v>
      </c>
      <c r="D29" s="1" t="s">
        <v>4198</v>
      </c>
      <c r="E29" s="1" t="s">
        <v>4206</v>
      </c>
      <c r="F29" s="1" t="s">
        <v>1558</v>
      </c>
      <c r="G29" s="1" t="s">
        <v>4207</v>
      </c>
      <c r="H29" s="1" t="s">
        <v>4208</v>
      </c>
      <c r="I29" s="4" t="s">
        <v>4209</v>
      </c>
      <c r="J29" s="4" t="s">
        <v>798</v>
      </c>
      <c r="K29" s="4" t="s">
        <v>4210</v>
      </c>
      <c r="L29" s="1" t="s">
        <v>4005</v>
      </c>
      <c r="M29" s="1" t="s">
        <v>4211</v>
      </c>
      <c r="N29" s="1" t="s">
        <v>31</v>
      </c>
      <c r="O29" s="1" t="s">
        <v>4212</v>
      </c>
      <c r="P29" s="1" t="s">
        <v>30</v>
      </c>
      <c r="Q29" s="1" t="s">
        <v>4213</v>
      </c>
      <c r="R29" s="1" t="s">
        <v>4008</v>
      </c>
      <c r="S29" s="1" t="s">
        <v>31</v>
      </c>
      <c r="T29" s="45">
        <f>$T$93-Tabla148[[#This Row],[Fecha estimada de finalización]]</f>
        <v>261</v>
      </c>
      <c r="U29"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30" spans="1:23" hidden="1" x14ac:dyDescent="0.35">
      <c r="A30" s="1" t="s">
        <v>4214</v>
      </c>
      <c r="B30" s="1" t="s">
        <v>802</v>
      </c>
      <c r="C30" s="1" t="s">
        <v>3320</v>
      </c>
      <c r="D30" s="1" t="s">
        <v>4215</v>
      </c>
      <c r="E30" s="1" t="s">
        <v>4216</v>
      </c>
      <c r="F30" s="1" t="s">
        <v>4217</v>
      </c>
      <c r="G30" s="1" t="s">
        <v>4218</v>
      </c>
      <c r="H30" s="1" t="s">
        <v>4219</v>
      </c>
      <c r="I30" s="4" t="s">
        <v>797</v>
      </c>
      <c r="J30" s="4" t="s">
        <v>3315</v>
      </c>
      <c r="K30" s="4" t="s">
        <v>799</v>
      </c>
      <c r="L30" s="1" t="s">
        <v>4005</v>
      </c>
      <c r="M30" s="1" t="s">
        <v>4220</v>
      </c>
      <c r="N30" s="1" t="s">
        <v>31</v>
      </c>
      <c r="O30" s="1" t="s">
        <v>4221</v>
      </c>
      <c r="P30" s="1" t="s">
        <v>30</v>
      </c>
      <c r="Q30" s="1" t="s">
        <v>4222</v>
      </c>
      <c r="R30" s="1" t="s">
        <v>4008</v>
      </c>
      <c r="S30" s="1" t="s">
        <v>31</v>
      </c>
      <c r="T30" s="45">
        <f>$T$93-Tabla148[[#This Row],[Fecha estimada de finalización]]</f>
        <v>382</v>
      </c>
      <c r="U30"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31" spans="1:23" hidden="1" x14ac:dyDescent="0.35">
      <c r="A31" s="1" t="s">
        <v>4223</v>
      </c>
      <c r="B31" s="1" t="s">
        <v>802</v>
      </c>
      <c r="C31" s="1" t="s">
        <v>3320</v>
      </c>
      <c r="D31" s="1" t="s">
        <v>4215</v>
      </c>
      <c r="E31" s="1" t="s">
        <v>4224</v>
      </c>
      <c r="F31" s="1" t="s">
        <v>4217</v>
      </c>
      <c r="G31" s="1" t="s">
        <v>4225</v>
      </c>
      <c r="H31" s="1" t="s">
        <v>4226</v>
      </c>
      <c r="I31" s="4" t="s">
        <v>797</v>
      </c>
      <c r="J31" s="4" t="s">
        <v>3315</v>
      </c>
      <c r="K31" s="4" t="s">
        <v>799</v>
      </c>
      <c r="L31" s="1" t="s">
        <v>4005</v>
      </c>
      <c r="M31" s="1" t="s">
        <v>4075</v>
      </c>
      <c r="N31" s="1" t="s">
        <v>442</v>
      </c>
      <c r="O31" s="1" t="s">
        <v>4227</v>
      </c>
      <c r="P31" s="1" t="s">
        <v>30</v>
      </c>
      <c r="Q31" s="1" t="s">
        <v>4228</v>
      </c>
      <c r="R31" s="1" t="s">
        <v>4008</v>
      </c>
      <c r="S31" s="1" t="s">
        <v>442</v>
      </c>
      <c r="T31" s="45">
        <f>$T$93-Tabla148[[#This Row],[Fecha estimada de finalización]]</f>
        <v>275</v>
      </c>
      <c r="U31"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32" spans="1:23" hidden="1" x14ac:dyDescent="0.35">
      <c r="A32" s="1" t="s">
        <v>4229</v>
      </c>
      <c r="B32" s="1" t="s">
        <v>1888</v>
      </c>
      <c r="C32" s="1" t="s">
        <v>40</v>
      </c>
      <c r="D32" s="1" t="s">
        <v>4230</v>
      </c>
      <c r="E32" s="1" t="s">
        <v>4231</v>
      </c>
      <c r="F32" s="1" t="s">
        <v>1913</v>
      </c>
      <c r="G32" s="1" t="s">
        <v>4232</v>
      </c>
      <c r="H32" s="1" t="s">
        <v>4110</v>
      </c>
      <c r="I32" s="4" t="s">
        <v>1989</v>
      </c>
      <c r="J32" s="4" t="s">
        <v>1257</v>
      </c>
      <c r="K32" s="4" t="s">
        <v>4233</v>
      </c>
      <c r="L32" s="1" t="s">
        <v>4111</v>
      </c>
      <c r="M32" s="1" t="s">
        <v>4234</v>
      </c>
      <c r="N32" s="1" t="s">
        <v>31</v>
      </c>
      <c r="O32" s="1" t="s">
        <v>4235</v>
      </c>
      <c r="P32" s="1" t="s">
        <v>30</v>
      </c>
      <c r="Q32" s="1" t="s">
        <v>4236</v>
      </c>
      <c r="R32" s="1" t="s">
        <v>4237</v>
      </c>
      <c r="S32" s="1" t="s">
        <v>31</v>
      </c>
      <c r="T32" s="45">
        <f>$T$93-Tabla148[[#This Row],[Fecha estimada de finalización]]</f>
        <v>505</v>
      </c>
      <c r="U32"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33" spans="1:21" hidden="1" x14ac:dyDescent="0.35">
      <c r="A33" s="1" t="s">
        <v>4238</v>
      </c>
      <c r="B33" s="1" t="s">
        <v>1888</v>
      </c>
      <c r="C33" s="1" t="s">
        <v>40</v>
      </c>
      <c r="D33" s="1" t="s">
        <v>4239</v>
      </c>
      <c r="E33" s="1" t="s">
        <v>4240</v>
      </c>
      <c r="F33" s="1" t="s">
        <v>4241</v>
      </c>
      <c r="G33" s="1" t="s">
        <v>4242</v>
      </c>
      <c r="H33" s="1" t="s">
        <v>4110</v>
      </c>
      <c r="I33" s="4" t="s">
        <v>4243</v>
      </c>
      <c r="J33" s="4" t="s">
        <v>1257</v>
      </c>
      <c r="K33" s="4" t="s">
        <v>1920</v>
      </c>
      <c r="L33" s="1" t="s">
        <v>4111</v>
      </c>
      <c r="M33" s="1" t="s">
        <v>4119</v>
      </c>
      <c r="N33" s="1" t="s">
        <v>442</v>
      </c>
      <c r="O33" s="1" t="s">
        <v>4244</v>
      </c>
      <c r="P33" s="1" t="s">
        <v>30</v>
      </c>
      <c r="Q33" s="1" t="s">
        <v>4245</v>
      </c>
      <c r="R33" s="1" t="s">
        <v>4008</v>
      </c>
      <c r="S33" s="1" t="s">
        <v>442</v>
      </c>
      <c r="T33" s="45">
        <f>$T$93-Tabla148[[#This Row],[Fecha estimada de finalización]]</f>
        <v>414</v>
      </c>
      <c r="U33"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365 días</v>
      </c>
    </row>
    <row r="34" spans="1:21" x14ac:dyDescent="0.35">
      <c r="A34" s="1" t="s">
        <v>4246</v>
      </c>
      <c r="B34" s="1" t="s">
        <v>1888</v>
      </c>
      <c r="C34" s="1" t="s">
        <v>3465</v>
      </c>
      <c r="D34" s="1" t="s">
        <v>4247</v>
      </c>
      <c r="E34" s="1" t="s">
        <v>4240</v>
      </c>
      <c r="F34" s="1" t="s">
        <v>3600</v>
      </c>
      <c r="G34" s="1" t="s">
        <v>4242</v>
      </c>
      <c r="H34" s="1" t="s">
        <v>4110</v>
      </c>
      <c r="I34" s="4" t="s">
        <v>4243</v>
      </c>
      <c r="J34" s="4" t="s">
        <v>3460</v>
      </c>
      <c r="K34" s="4" t="s">
        <v>1920</v>
      </c>
      <c r="L34" s="1" t="s">
        <v>4111</v>
      </c>
      <c r="M34" s="1" t="s">
        <v>4248</v>
      </c>
      <c r="N34" s="1" t="s">
        <v>442</v>
      </c>
      <c r="O34" s="1" t="s">
        <v>4249</v>
      </c>
      <c r="P34" s="1" t="s">
        <v>30</v>
      </c>
      <c r="Q34" s="1" t="s">
        <v>4250</v>
      </c>
      <c r="R34" s="1" t="s">
        <v>4008</v>
      </c>
      <c r="S34" s="1" t="s">
        <v>442</v>
      </c>
      <c r="T34" s="45">
        <f>$T$93-Tabla148[[#This Row],[Fecha estimada de finalización]]</f>
        <v>155</v>
      </c>
      <c r="U34"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90 días</v>
      </c>
    </row>
    <row r="35" spans="1:21" x14ac:dyDescent="0.35">
      <c r="A35" s="1" t="s">
        <v>4251</v>
      </c>
      <c r="B35" s="1" t="s">
        <v>2265</v>
      </c>
      <c r="C35" s="1" t="s">
        <v>3465</v>
      </c>
      <c r="D35" s="1" t="s">
        <v>4252</v>
      </c>
      <c r="E35" s="1" t="s">
        <v>4253</v>
      </c>
      <c r="F35" s="1" t="s">
        <v>4254</v>
      </c>
      <c r="G35" s="1" t="s">
        <v>4255</v>
      </c>
      <c r="H35" s="1" t="s">
        <v>4256</v>
      </c>
      <c r="I35" s="4" t="s">
        <v>2296</v>
      </c>
      <c r="J35" s="4" t="s">
        <v>3460</v>
      </c>
      <c r="K35" s="4" t="s">
        <v>2273</v>
      </c>
      <c r="L35" s="1" t="s">
        <v>1752</v>
      </c>
      <c r="M35" s="1" t="s">
        <v>1753</v>
      </c>
      <c r="N35" s="1" t="s">
        <v>31</v>
      </c>
      <c r="O35" s="1" t="s">
        <v>4257</v>
      </c>
      <c r="P35" s="1" t="s">
        <v>30</v>
      </c>
      <c r="Q35" s="1" t="s">
        <v>4258</v>
      </c>
      <c r="R35" s="1" t="s">
        <v>4008</v>
      </c>
      <c r="S35" s="1" t="s">
        <v>31</v>
      </c>
      <c r="T35" s="45">
        <f>$T$93-Tabla148[[#This Row],[Fecha estimada de finalización]]</f>
        <v>244</v>
      </c>
      <c r="U35"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36" spans="1:21" x14ac:dyDescent="0.35">
      <c r="A36" s="1" t="s">
        <v>4259</v>
      </c>
      <c r="B36" s="1" t="s">
        <v>2265</v>
      </c>
      <c r="C36" s="1" t="s">
        <v>3465</v>
      </c>
      <c r="D36" s="1" t="s">
        <v>4260</v>
      </c>
      <c r="E36" s="1" t="s">
        <v>4261</v>
      </c>
      <c r="F36" s="1" t="s">
        <v>3782</v>
      </c>
      <c r="G36" s="1" t="s">
        <v>4262</v>
      </c>
      <c r="H36" s="1" t="s">
        <v>4263</v>
      </c>
      <c r="I36" s="4" t="s">
        <v>2296</v>
      </c>
      <c r="J36" s="4" t="s">
        <v>3460</v>
      </c>
      <c r="K36" s="4" t="s">
        <v>2273</v>
      </c>
      <c r="L36" s="1" t="s">
        <v>1752</v>
      </c>
      <c r="M36" s="1" t="s">
        <v>4264</v>
      </c>
      <c r="N36" s="1" t="s">
        <v>442</v>
      </c>
      <c r="O36" s="1" t="s">
        <v>4265</v>
      </c>
      <c r="P36" s="1" t="s">
        <v>30</v>
      </c>
      <c r="Q36" s="1" t="s">
        <v>4266</v>
      </c>
      <c r="R36" s="1" t="s">
        <v>4008</v>
      </c>
      <c r="S36" s="1" t="s">
        <v>442</v>
      </c>
      <c r="T36" s="45">
        <f>$T$93-Tabla148[[#This Row],[Fecha estimada de finalización]]</f>
        <v>183</v>
      </c>
      <c r="U36"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37" spans="1:21" hidden="1" x14ac:dyDescent="0.35">
      <c r="A37" s="1" t="s">
        <v>4267</v>
      </c>
      <c r="B37" s="1" t="s">
        <v>1676</v>
      </c>
      <c r="C37" s="1" t="s">
        <v>40</v>
      </c>
      <c r="D37" s="1" t="s">
        <v>4268</v>
      </c>
      <c r="E37" s="1" t="s">
        <v>4269</v>
      </c>
      <c r="F37" s="1" t="s">
        <v>1678</v>
      </c>
      <c r="G37" s="1" t="s">
        <v>4270</v>
      </c>
      <c r="H37" s="1" t="s">
        <v>4271</v>
      </c>
      <c r="I37" s="4" t="s">
        <v>1697</v>
      </c>
      <c r="J37" s="4" t="s">
        <v>798</v>
      </c>
      <c r="K37" s="4" t="s">
        <v>1698</v>
      </c>
      <c r="L37" s="1" t="s">
        <v>1752</v>
      </c>
      <c r="M37" s="1" t="s">
        <v>1753</v>
      </c>
      <c r="N37" s="1" t="s">
        <v>442</v>
      </c>
      <c r="O37" s="1" t="s">
        <v>4272</v>
      </c>
      <c r="P37" s="1" t="s">
        <v>30</v>
      </c>
      <c r="Q37" s="1" t="s">
        <v>4273</v>
      </c>
      <c r="R37" s="1" t="s">
        <v>4008</v>
      </c>
      <c r="S37" s="1" t="s">
        <v>442</v>
      </c>
      <c r="T37" s="45">
        <f>$T$93-Tabla148[[#This Row],[Fecha estimada de finalización]]</f>
        <v>244</v>
      </c>
      <c r="U37"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38" spans="1:21" hidden="1" x14ac:dyDescent="0.35">
      <c r="A38" s="1" t="s">
        <v>4274</v>
      </c>
      <c r="B38" s="1" t="s">
        <v>1676</v>
      </c>
      <c r="C38" s="1" t="s">
        <v>40</v>
      </c>
      <c r="D38" s="1" t="s">
        <v>4268</v>
      </c>
      <c r="E38" s="1" t="s">
        <v>4275</v>
      </c>
      <c r="F38" s="1" t="s">
        <v>1678</v>
      </c>
      <c r="G38" s="1" t="s">
        <v>4276</v>
      </c>
      <c r="H38" s="1" t="s">
        <v>4277</v>
      </c>
      <c r="I38" s="4" t="s">
        <v>1697</v>
      </c>
      <c r="J38" s="4" t="s">
        <v>798</v>
      </c>
      <c r="K38" s="4" t="s">
        <v>1698</v>
      </c>
      <c r="L38" s="1" t="s">
        <v>1752</v>
      </c>
      <c r="M38" s="1" t="s">
        <v>1753</v>
      </c>
      <c r="N38" s="1" t="s">
        <v>442</v>
      </c>
      <c r="O38" s="1" t="s">
        <v>4278</v>
      </c>
      <c r="P38" s="1" t="s">
        <v>30</v>
      </c>
      <c r="Q38" s="1" t="s">
        <v>4279</v>
      </c>
      <c r="R38" s="1" t="s">
        <v>4008</v>
      </c>
      <c r="S38" s="1" t="s">
        <v>442</v>
      </c>
      <c r="T38" s="45">
        <f>$T$93-Tabla148[[#This Row],[Fecha estimada de finalización]]</f>
        <v>244</v>
      </c>
      <c r="U38"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39" spans="1:21" hidden="1" x14ac:dyDescent="0.35">
      <c r="A39" s="1" t="s">
        <v>4280</v>
      </c>
      <c r="B39" s="1" t="s">
        <v>1676</v>
      </c>
      <c r="C39" s="1" t="s">
        <v>40</v>
      </c>
      <c r="D39" s="1" t="s">
        <v>4268</v>
      </c>
      <c r="E39" s="1" t="s">
        <v>4281</v>
      </c>
      <c r="F39" s="1" t="s">
        <v>1678</v>
      </c>
      <c r="G39" s="1" t="s">
        <v>4282</v>
      </c>
      <c r="H39" s="1" t="s">
        <v>4277</v>
      </c>
      <c r="I39" s="4" t="s">
        <v>541</v>
      </c>
      <c r="J39" s="4" t="s">
        <v>798</v>
      </c>
      <c r="K39" s="4" t="s">
        <v>542</v>
      </c>
      <c r="L39" s="1" t="s">
        <v>1752</v>
      </c>
      <c r="M39" s="1" t="s">
        <v>1753</v>
      </c>
      <c r="N39" s="1" t="s">
        <v>442</v>
      </c>
      <c r="O39" s="1" t="s">
        <v>4283</v>
      </c>
      <c r="P39" s="1" t="s">
        <v>30</v>
      </c>
      <c r="Q39" s="1" t="s">
        <v>4284</v>
      </c>
      <c r="R39" s="1" t="s">
        <v>4008</v>
      </c>
      <c r="S39" s="1" t="s">
        <v>442</v>
      </c>
      <c r="T39" s="45">
        <f>$T$93-Tabla148[[#This Row],[Fecha estimada de finalización]]</f>
        <v>244</v>
      </c>
      <c r="U39"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40" spans="1:21" x14ac:dyDescent="0.35">
      <c r="A40" s="1" t="s">
        <v>4285</v>
      </c>
      <c r="B40" s="1" t="s">
        <v>1676</v>
      </c>
      <c r="C40" s="1" t="s">
        <v>3465</v>
      </c>
      <c r="D40" s="1" t="s">
        <v>4286</v>
      </c>
      <c r="E40" s="1" t="s">
        <v>4287</v>
      </c>
      <c r="F40" s="1" t="s">
        <v>4288</v>
      </c>
      <c r="G40" s="1" t="s">
        <v>4289</v>
      </c>
      <c r="H40" s="1" t="s">
        <v>4290</v>
      </c>
      <c r="I40" s="4" t="s">
        <v>1697</v>
      </c>
      <c r="J40" s="4" t="s">
        <v>3460</v>
      </c>
      <c r="K40" s="4" t="s">
        <v>1698</v>
      </c>
      <c r="L40" s="1" t="s">
        <v>1752</v>
      </c>
      <c r="M40" s="1" t="s">
        <v>1753</v>
      </c>
      <c r="N40" s="1" t="s">
        <v>442</v>
      </c>
      <c r="O40" s="1" t="s">
        <v>4291</v>
      </c>
      <c r="P40" s="1" t="s">
        <v>30</v>
      </c>
      <c r="Q40" s="1" t="s">
        <v>4292</v>
      </c>
      <c r="R40" s="1" t="s">
        <v>4008</v>
      </c>
      <c r="S40" s="1" t="s">
        <v>442</v>
      </c>
      <c r="T40" s="45">
        <f>$T$93-Tabla148[[#This Row],[Fecha estimada de finalización]]</f>
        <v>244</v>
      </c>
      <c r="U40"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41" spans="1:21" x14ac:dyDescent="0.35">
      <c r="A41" s="1" t="s">
        <v>4293</v>
      </c>
      <c r="B41" s="1" t="s">
        <v>1676</v>
      </c>
      <c r="C41" s="1" t="s">
        <v>3465</v>
      </c>
      <c r="D41" s="1" t="s">
        <v>4294</v>
      </c>
      <c r="E41" s="1" t="s">
        <v>4295</v>
      </c>
      <c r="F41" s="1" t="s">
        <v>4296</v>
      </c>
      <c r="G41" s="1" t="s">
        <v>4297</v>
      </c>
      <c r="H41" s="1" t="s">
        <v>4298</v>
      </c>
      <c r="I41" s="4" t="s">
        <v>541</v>
      </c>
      <c r="J41" s="4" t="s">
        <v>3460</v>
      </c>
      <c r="K41" s="4" t="s">
        <v>542</v>
      </c>
      <c r="L41" s="1" t="s">
        <v>1752</v>
      </c>
      <c r="M41" s="1" t="s">
        <v>1753</v>
      </c>
      <c r="N41" s="1" t="s">
        <v>442</v>
      </c>
      <c r="O41" s="1" t="s">
        <v>4299</v>
      </c>
      <c r="P41" s="1" t="s">
        <v>30</v>
      </c>
      <c r="Q41" s="1" t="s">
        <v>4300</v>
      </c>
      <c r="R41" s="1" t="s">
        <v>4008</v>
      </c>
      <c r="S41" s="1" t="s">
        <v>442</v>
      </c>
      <c r="T41" s="45">
        <f>$T$93-Tabla148[[#This Row],[Fecha estimada de finalización]]</f>
        <v>244</v>
      </c>
      <c r="U41"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42" spans="1:21" x14ac:dyDescent="0.35">
      <c r="A42" s="1" t="s">
        <v>4301</v>
      </c>
      <c r="B42" s="1" t="s">
        <v>1676</v>
      </c>
      <c r="C42" s="1" t="s">
        <v>3465</v>
      </c>
      <c r="D42" s="1" t="s">
        <v>4302</v>
      </c>
      <c r="E42" s="1" t="s">
        <v>4303</v>
      </c>
      <c r="F42" s="1" t="s">
        <v>4304</v>
      </c>
      <c r="G42" s="1" t="s">
        <v>4305</v>
      </c>
      <c r="H42" s="1" t="s">
        <v>4306</v>
      </c>
      <c r="I42" s="4" t="s">
        <v>541</v>
      </c>
      <c r="J42" s="4" t="s">
        <v>3460</v>
      </c>
      <c r="K42" s="4" t="s">
        <v>542</v>
      </c>
      <c r="L42" s="1" t="s">
        <v>1752</v>
      </c>
      <c r="M42" s="1" t="s">
        <v>1753</v>
      </c>
      <c r="N42" s="1" t="s">
        <v>442</v>
      </c>
      <c r="O42" s="1" t="s">
        <v>4307</v>
      </c>
      <c r="P42" s="1" t="s">
        <v>30</v>
      </c>
      <c r="Q42" s="1" t="s">
        <v>4308</v>
      </c>
      <c r="R42" s="1" t="s">
        <v>4008</v>
      </c>
      <c r="S42" s="1" t="s">
        <v>442</v>
      </c>
      <c r="T42" s="45">
        <f>$T$93-Tabla148[[#This Row],[Fecha estimada de finalización]]</f>
        <v>244</v>
      </c>
      <c r="U42"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43" spans="1:21" x14ac:dyDescent="0.35">
      <c r="A43" s="1" t="s">
        <v>4309</v>
      </c>
      <c r="B43" s="1" t="s">
        <v>1676</v>
      </c>
      <c r="C43" s="1" t="s">
        <v>3465</v>
      </c>
      <c r="D43" s="1" t="s">
        <v>4310</v>
      </c>
      <c r="E43" s="1" t="s">
        <v>4311</v>
      </c>
      <c r="F43" s="1" t="s">
        <v>4312</v>
      </c>
      <c r="G43" s="1" t="s">
        <v>4313</v>
      </c>
      <c r="H43" s="1" t="s">
        <v>4314</v>
      </c>
      <c r="I43" s="4" t="s">
        <v>541</v>
      </c>
      <c r="J43" s="4" t="s">
        <v>3460</v>
      </c>
      <c r="K43" s="4" t="s">
        <v>542</v>
      </c>
      <c r="L43" s="1" t="s">
        <v>1752</v>
      </c>
      <c r="M43" s="1" t="s">
        <v>1753</v>
      </c>
      <c r="N43" s="1" t="s">
        <v>442</v>
      </c>
      <c r="O43" s="1" t="s">
        <v>4315</v>
      </c>
      <c r="P43" s="1" t="s">
        <v>30</v>
      </c>
      <c r="Q43" s="1" t="s">
        <v>4316</v>
      </c>
      <c r="R43" s="1" t="s">
        <v>4008</v>
      </c>
      <c r="S43" s="1" t="s">
        <v>442</v>
      </c>
      <c r="T43" s="45">
        <f>$T$93-Tabla148[[#This Row],[Fecha estimada de finalización]]</f>
        <v>244</v>
      </c>
      <c r="U43"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44" spans="1:21" hidden="1" x14ac:dyDescent="0.35">
      <c r="A44" s="1" t="s">
        <v>4317</v>
      </c>
      <c r="B44" s="1" t="s">
        <v>163</v>
      </c>
      <c r="C44" s="1" t="s">
        <v>40</v>
      </c>
      <c r="D44" s="1" t="s">
        <v>4318</v>
      </c>
      <c r="E44" s="1" t="s">
        <v>4319</v>
      </c>
      <c r="F44" s="1" t="s">
        <v>174</v>
      </c>
      <c r="G44" s="1" t="s">
        <v>4320</v>
      </c>
      <c r="H44" s="1" t="s">
        <v>4321</v>
      </c>
      <c r="I44" s="4" t="s">
        <v>363</v>
      </c>
      <c r="J44" s="4" t="s">
        <v>158</v>
      </c>
      <c r="K44" s="4" t="s">
        <v>827</v>
      </c>
      <c r="L44" s="1" t="s">
        <v>4160</v>
      </c>
      <c r="M44" s="1" t="s">
        <v>4161</v>
      </c>
      <c r="N44" s="1" t="s">
        <v>442</v>
      </c>
      <c r="O44" s="1" t="s">
        <v>4322</v>
      </c>
      <c r="P44" s="1" t="s">
        <v>30</v>
      </c>
      <c r="Q44" s="1" t="s">
        <v>4323</v>
      </c>
      <c r="R44" s="1" t="s">
        <v>4008</v>
      </c>
      <c r="S44" s="1" t="s">
        <v>442</v>
      </c>
      <c r="T44" s="45">
        <f>$T$93-Tabla148[[#This Row],[Fecha estimada de finalización]]</f>
        <v>428</v>
      </c>
      <c r="U44"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365 días</v>
      </c>
    </row>
    <row r="45" spans="1:21" hidden="1" x14ac:dyDescent="0.35">
      <c r="A45" s="1" t="s">
        <v>4324</v>
      </c>
      <c r="B45" s="1" t="s">
        <v>1745</v>
      </c>
      <c r="C45" s="1" t="s">
        <v>40</v>
      </c>
      <c r="D45" s="1" t="s">
        <v>4325</v>
      </c>
      <c r="E45" s="1" t="s">
        <v>4326</v>
      </c>
      <c r="F45" s="1" t="s">
        <v>1783</v>
      </c>
      <c r="G45" s="1" t="s">
        <v>4327</v>
      </c>
      <c r="H45" s="1" t="s">
        <v>4328</v>
      </c>
      <c r="I45" s="4" t="s">
        <v>1740</v>
      </c>
      <c r="J45" s="4" t="s">
        <v>102</v>
      </c>
      <c r="K45" s="4" t="s">
        <v>1741</v>
      </c>
      <c r="L45" s="1" t="s">
        <v>4329</v>
      </c>
      <c r="M45" s="1" t="s">
        <v>1753</v>
      </c>
      <c r="N45" s="1" t="s">
        <v>442</v>
      </c>
      <c r="O45" s="1" t="s">
        <v>4330</v>
      </c>
      <c r="P45" s="1" t="s">
        <v>30</v>
      </c>
      <c r="Q45" s="1" t="s">
        <v>4331</v>
      </c>
      <c r="R45" s="1" t="s">
        <v>4008</v>
      </c>
      <c r="S45" s="1" t="s">
        <v>442</v>
      </c>
      <c r="T45" s="45">
        <f>$T$93-Tabla148[[#This Row],[Fecha estimada de finalización]]</f>
        <v>244</v>
      </c>
      <c r="U45"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46" spans="1:21" hidden="1" x14ac:dyDescent="0.35">
      <c r="A46" s="1" t="s">
        <v>4332</v>
      </c>
      <c r="B46" s="1" t="s">
        <v>1745</v>
      </c>
      <c r="C46" s="1" t="s">
        <v>40</v>
      </c>
      <c r="D46" s="1" t="s">
        <v>4325</v>
      </c>
      <c r="E46" s="1" t="s">
        <v>4333</v>
      </c>
      <c r="F46" s="1" t="s">
        <v>1783</v>
      </c>
      <c r="G46" s="1" t="s">
        <v>4334</v>
      </c>
      <c r="H46" s="1" t="s">
        <v>4335</v>
      </c>
      <c r="I46" s="4" t="s">
        <v>1740</v>
      </c>
      <c r="J46" s="4" t="s">
        <v>102</v>
      </c>
      <c r="K46" s="4" t="s">
        <v>1741</v>
      </c>
      <c r="L46" s="1" t="s">
        <v>4329</v>
      </c>
      <c r="M46" s="1" t="s">
        <v>1753</v>
      </c>
      <c r="N46" s="1" t="s">
        <v>442</v>
      </c>
      <c r="O46" s="1" t="s">
        <v>4336</v>
      </c>
      <c r="P46" s="1" t="s">
        <v>30</v>
      </c>
      <c r="Q46" s="1" t="s">
        <v>4337</v>
      </c>
      <c r="R46" s="1" t="s">
        <v>4008</v>
      </c>
      <c r="S46" s="1" t="s">
        <v>442</v>
      </c>
      <c r="T46" s="45">
        <f>$T$93-Tabla148[[#This Row],[Fecha estimada de finalización]]</f>
        <v>244</v>
      </c>
      <c r="U46"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47" spans="1:21" hidden="1" x14ac:dyDescent="0.35">
      <c r="A47" s="1" t="s">
        <v>4338</v>
      </c>
      <c r="B47" s="1" t="s">
        <v>1745</v>
      </c>
      <c r="C47" s="1" t="s">
        <v>40</v>
      </c>
      <c r="D47" s="1" t="s">
        <v>4339</v>
      </c>
      <c r="E47" s="1" t="s">
        <v>4340</v>
      </c>
      <c r="F47" s="1" t="s">
        <v>1797</v>
      </c>
      <c r="G47" s="1" t="s">
        <v>4341</v>
      </c>
      <c r="H47" s="1" t="s">
        <v>4342</v>
      </c>
      <c r="I47" s="4" t="s">
        <v>1740</v>
      </c>
      <c r="J47" s="4" t="s">
        <v>102</v>
      </c>
      <c r="K47" s="4" t="s">
        <v>1741</v>
      </c>
      <c r="L47" s="1" t="s">
        <v>4329</v>
      </c>
      <c r="M47" s="1" t="s">
        <v>4343</v>
      </c>
      <c r="N47" s="1" t="s">
        <v>4344</v>
      </c>
      <c r="O47" s="1" t="s">
        <v>4345</v>
      </c>
      <c r="P47" s="1" t="s">
        <v>30</v>
      </c>
      <c r="Q47" s="1" t="s">
        <v>4346</v>
      </c>
      <c r="R47" s="1" t="s">
        <v>4008</v>
      </c>
      <c r="S47" s="1" t="s">
        <v>211</v>
      </c>
      <c r="T47" s="45">
        <f>$T$93-Tabla148[[#This Row],[Fecha estimada de finalización]]</f>
        <v>-106</v>
      </c>
      <c r="U47"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48" spans="1:21" hidden="1" x14ac:dyDescent="0.35">
      <c r="A48" s="1" t="s">
        <v>4347</v>
      </c>
      <c r="B48" s="1" t="s">
        <v>1745</v>
      </c>
      <c r="C48" s="1" t="s">
        <v>40</v>
      </c>
      <c r="D48" s="1" t="s">
        <v>4348</v>
      </c>
      <c r="E48" s="1" t="s">
        <v>4349</v>
      </c>
      <c r="F48" s="1" t="s">
        <v>1811</v>
      </c>
      <c r="G48" s="1" t="s">
        <v>4350</v>
      </c>
      <c r="H48" s="1" t="s">
        <v>4351</v>
      </c>
      <c r="I48" s="4" t="s">
        <v>1740</v>
      </c>
      <c r="J48" s="4" t="s">
        <v>102</v>
      </c>
      <c r="K48" s="4" t="s">
        <v>1741</v>
      </c>
      <c r="L48" s="1" t="s">
        <v>4329</v>
      </c>
      <c r="M48" s="1" t="s">
        <v>1753</v>
      </c>
      <c r="N48" s="1" t="s">
        <v>442</v>
      </c>
      <c r="O48" s="1" t="s">
        <v>4352</v>
      </c>
      <c r="P48" s="1" t="s">
        <v>30</v>
      </c>
      <c r="Q48" s="1" t="s">
        <v>4353</v>
      </c>
      <c r="R48" s="1" t="s">
        <v>4008</v>
      </c>
      <c r="S48" s="1" t="s">
        <v>442</v>
      </c>
      <c r="T48" s="45">
        <f>$T$93-Tabla148[[#This Row],[Fecha estimada de finalización]]</f>
        <v>244</v>
      </c>
      <c r="U48"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49" spans="1:21" hidden="1" x14ac:dyDescent="0.35">
      <c r="A49" s="1" t="s">
        <v>4354</v>
      </c>
      <c r="B49" s="1" t="s">
        <v>1745</v>
      </c>
      <c r="C49" s="1" t="s">
        <v>3320</v>
      </c>
      <c r="D49" s="1" t="s">
        <v>4355</v>
      </c>
      <c r="E49" s="1" t="s">
        <v>4356</v>
      </c>
      <c r="F49" s="1" t="s">
        <v>4357</v>
      </c>
      <c r="G49" s="1" t="s">
        <v>4358</v>
      </c>
      <c r="H49" s="1" t="s">
        <v>4359</v>
      </c>
      <c r="I49" s="4" t="s">
        <v>1740</v>
      </c>
      <c r="J49" s="4" t="s">
        <v>3315</v>
      </c>
      <c r="K49" s="4" t="s">
        <v>1741</v>
      </c>
      <c r="L49" s="1" t="s">
        <v>4329</v>
      </c>
      <c r="M49" s="1" t="s">
        <v>1753</v>
      </c>
      <c r="N49" s="1" t="s">
        <v>31</v>
      </c>
      <c r="O49" s="1" t="s">
        <v>4360</v>
      </c>
      <c r="P49" s="1" t="s">
        <v>30</v>
      </c>
      <c r="Q49" s="1" t="s">
        <v>4361</v>
      </c>
      <c r="R49" s="1" t="s">
        <v>4008</v>
      </c>
      <c r="S49" s="1" t="s">
        <v>31</v>
      </c>
      <c r="T49" s="45">
        <f>$T$93-Tabla148[[#This Row],[Fecha estimada de finalización]]</f>
        <v>244</v>
      </c>
      <c r="U49"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50" spans="1:21" hidden="1" x14ac:dyDescent="0.35">
      <c r="A50" s="1" t="s">
        <v>4362</v>
      </c>
      <c r="B50" s="1" t="s">
        <v>802</v>
      </c>
      <c r="C50" s="1" t="s">
        <v>40</v>
      </c>
      <c r="D50" s="1" t="s">
        <v>4363</v>
      </c>
      <c r="E50" s="1" t="s">
        <v>4072</v>
      </c>
      <c r="F50" s="1" t="s">
        <v>4364</v>
      </c>
      <c r="G50" s="1" t="s">
        <v>4073</v>
      </c>
      <c r="H50" s="1" t="s">
        <v>4074</v>
      </c>
      <c r="I50" s="4" t="s">
        <v>797</v>
      </c>
      <c r="J50" s="4" t="s">
        <v>798</v>
      </c>
      <c r="K50" s="4" t="s">
        <v>799</v>
      </c>
      <c r="L50" s="1" t="s">
        <v>4005</v>
      </c>
      <c r="M50" s="1" t="s">
        <v>4075</v>
      </c>
      <c r="N50" s="1" t="s">
        <v>442</v>
      </c>
      <c r="O50" s="1" t="s">
        <v>4365</v>
      </c>
      <c r="P50" s="1" t="s">
        <v>30</v>
      </c>
      <c r="Q50" s="1" t="s">
        <v>4366</v>
      </c>
      <c r="R50" s="1" t="s">
        <v>4008</v>
      </c>
      <c r="S50" s="1" t="s">
        <v>442</v>
      </c>
      <c r="T50" s="45">
        <f>$T$93-Tabla148[[#This Row],[Fecha estimada de finalización]]</f>
        <v>275</v>
      </c>
      <c r="U50"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51" spans="1:21" hidden="1" x14ac:dyDescent="0.35">
      <c r="A51" s="1" t="s">
        <v>4367</v>
      </c>
      <c r="B51" s="1" t="s">
        <v>802</v>
      </c>
      <c r="C51" s="1" t="s">
        <v>40</v>
      </c>
      <c r="D51" s="1" t="s">
        <v>4368</v>
      </c>
      <c r="E51" s="1" t="s">
        <v>4369</v>
      </c>
      <c r="F51" s="1" t="s">
        <v>4370</v>
      </c>
      <c r="G51" s="1" t="s">
        <v>4371</v>
      </c>
      <c r="H51" s="1" t="s">
        <v>4372</v>
      </c>
      <c r="I51" s="4" t="s">
        <v>797</v>
      </c>
      <c r="J51" s="4" t="s">
        <v>798</v>
      </c>
      <c r="K51" s="4" t="s">
        <v>799</v>
      </c>
      <c r="L51" s="1" t="s">
        <v>4005</v>
      </c>
      <c r="M51" s="1" t="s">
        <v>4075</v>
      </c>
      <c r="N51" s="1" t="s">
        <v>442</v>
      </c>
      <c r="O51" s="1" t="s">
        <v>4373</v>
      </c>
      <c r="P51" s="1" t="s">
        <v>30</v>
      </c>
      <c r="Q51" s="1" t="s">
        <v>4374</v>
      </c>
      <c r="R51" s="1" t="s">
        <v>4008</v>
      </c>
      <c r="S51" s="1" t="s">
        <v>442</v>
      </c>
      <c r="T51" s="45">
        <f>$T$93-Tabla148[[#This Row],[Fecha estimada de finalización]]</f>
        <v>275</v>
      </c>
      <c r="U51"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52" spans="1:21" hidden="1" x14ac:dyDescent="0.35">
      <c r="A52" s="1" t="s">
        <v>4375</v>
      </c>
      <c r="B52" s="1" t="s">
        <v>802</v>
      </c>
      <c r="C52" s="1" t="s">
        <v>40</v>
      </c>
      <c r="D52" s="1" t="s">
        <v>4368</v>
      </c>
      <c r="E52" s="1" t="s">
        <v>4376</v>
      </c>
      <c r="F52" s="1" t="s">
        <v>4370</v>
      </c>
      <c r="G52" s="1" t="s">
        <v>4377</v>
      </c>
      <c r="H52" s="1" t="s">
        <v>4378</v>
      </c>
      <c r="I52" s="4" t="s">
        <v>797</v>
      </c>
      <c r="J52" s="4" t="s">
        <v>798</v>
      </c>
      <c r="K52" s="4" t="s">
        <v>799</v>
      </c>
      <c r="L52" s="1" t="s">
        <v>4005</v>
      </c>
      <c r="M52" s="1" t="s">
        <v>4075</v>
      </c>
      <c r="N52" s="1" t="s">
        <v>31</v>
      </c>
      <c r="O52" s="1" t="s">
        <v>4379</v>
      </c>
      <c r="P52" s="1" t="s">
        <v>30</v>
      </c>
      <c r="Q52" s="1" t="s">
        <v>4380</v>
      </c>
      <c r="R52" s="1" t="s">
        <v>4008</v>
      </c>
      <c r="S52" s="1" t="s">
        <v>31</v>
      </c>
      <c r="T52" s="45">
        <f>$T$93-Tabla148[[#This Row],[Fecha estimada de finalización]]</f>
        <v>275</v>
      </c>
      <c r="U52"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53" spans="1:21" hidden="1" x14ac:dyDescent="0.35">
      <c r="A53" s="1" t="s">
        <v>4381</v>
      </c>
      <c r="B53" s="1" t="s">
        <v>802</v>
      </c>
      <c r="C53" s="1" t="s">
        <v>40</v>
      </c>
      <c r="D53" s="1" t="s">
        <v>4382</v>
      </c>
      <c r="E53" s="1" t="s">
        <v>4383</v>
      </c>
      <c r="F53" s="1" t="s">
        <v>804</v>
      </c>
      <c r="G53" s="1" t="s">
        <v>4384</v>
      </c>
      <c r="H53" s="1" t="s">
        <v>4385</v>
      </c>
      <c r="I53" s="4" t="s">
        <v>797</v>
      </c>
      <c r="J53" s="4" t="s">
        <v>798</v>
      </c>
      <c r="K53" s="4" t="s">
        <v>799</v>
      </c>
      <c r="L53" s="1" t="s">
        <v>4005</v>
      </c>
      <c r="M53" s="1" t="s">
        <v>4075</v>
      </c>
      <c r="N53" s="1" t="s">
        <v>31</v>
      </c>
      <c r="O53" s="1" t="s">
        <v>4386</v>
      </c>
      <c r="P53" s="1" t="s">
        <v>30</v>
      </c>
      <c r="Q53" s="1" t="s">
        <v>4387</v>
      </c>
      <c r="R53" s="1" t="s">
        <v>4008</v>
      </c>
      <c r="S53" s="1" t="s">
        <v>31</v>
      </c>
      <c r="T53" s="45">
        <f>$T$93-Tabla148[[#This Row],[Fecha estimada de finalización]]</f>
        <v>275</v>
      </c>
      <c r="U53"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54" spans="1:21" hidden="1" x14ac:dyDescent="0.35">
      <c r="A54" s="1" t="s">
        <v>4388</v>
      </c>
      <c r="B54" s="1" t="s">
        <v>802</v>
      </c>
      <c r="C54" s="1" t="s">
        <v>40</v>
      </c>
      <c r="D54" s="1" t="s">
        <v>4382</v>
      </c>
      <c r="E54" s="1" t="s">
        <v>4389</v>
      </c>
      <c r="F54" s="1" t="s">
        <v>804</v>
      </c>
      <c r="G54" s="1" t="s">
        <v>4390</v>
      </c>
      <c r="H54" s="1" t="s">
        <v>4385</v>
      </c>
      <c r="I54" s="4" t="s">
        <v>797</v>
      </c>
      <c r="J54" s="4" t="s">
        <v>798</v>
      </c>
      <c r="K54" s="4" t="s">
        <v>799</v>
      </c>
      <c r="L54" s="1" t="s">
        <v>4005</v>
      </c>
      <c r="M54" s="1" t="s">
        <v>4075</v>
      </c>
      <c r="N54" s="1" t="s">
        <v>31</v>
      </c>
      <c r="O54" s="1" t="s">
        <v>4391</v>
      </c>
      <c r="P54" s="1" t="s">
        <v>30</v>
      </c>
      <c r="Q54" s="1" t="s">
        <v>4392</v>
      </c>
      <c r="R54" s="1" t="s">
        <v>4008</v>
      </c>
      <c r="S54" s="1" t="s">
        <v>31</v>
      </c>
      <c r="T54" s="45">
        <f>$T$93-Tabla148[[#This Row],[Fecha estimada de finalización]]</f>
        <v>275</v>
      </c>
      <c r="U54"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55" spans="1:21" hidden="1" x14ac:dyDescent="0.35">
      <c r="A55" s="1" t="s">
        <v>4393</v>
      </c>
      <c r="B55" s="1" t="s">
        <v>802</v>
      </c>
      <c r="C55" s="1" t="s">
        <v>40</v>
      </c>
      <c r="D55" s="1" t="s">
        <v>4382</v>
      </c>
      <c r="E55" s="1" t="s">
        <v>4394</v>
      </c>
      <c r="F55" s="1" t="s">
        <v>804</v>
      </c>
      <c r="G55" s="1" t="s">
        <v>4395</v>
      </c>
      <c r="H55" s="1" t="s">
        <v>4396</v>
      </c>
      <c r="I55" s="4" t="s">
        <v>797</v>
      </c>
      <c r="J55" s="4" t="s">
        <v>798</v>
      </c>
      <c r="K55" s="4" t="s">
        <v>799</v>
      </c>
      <c r="L55" s="1" t="s">
        <v>4005</v>
      </c>
      <c r="M55" s="1" t="s">
        <v>4220</v>
      </c>
      <c r="N55" s="1" t="s">
        <v>442</v>
      </c>
      <c r="O55" s="1" t="s">
        <v>4397</v>
      </c>
      <c r="P55" s="1" t="s">
        <v>30</v>
      </c>
      <c r="Q55" s="1" t="s">
        <v>4398</v>
      </c>
      <c r="R55" s="1" t="s">
        <v>4008</v>
      </c>
      <c r="S55" s="1" t="s">
        <v>442</v>
      </c>
      <c r="T55" s="45">
        <f>$T$93-Tabla148[[#This Row],[Fecha estimada de finalización]]</f>
        <v>382</v>
      </c>
      <c r="U55"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365 días</v>
      </c>
    </row>
    <row r="56" spans="1:21" hidden="1" x14ac:dyDescent="0.35">
      <c r="A56" s="1" t="s">
        <v>4399</v>
      </c>
      <c r="B56" s="1" t="s">
        <v>802</v>
      </c>
      <c r="C56" s="1" t="s">
        <v>40</v>
      </c>
      <c r="D56" s="1" t="s">
        <v>4368</v>
      </c>
      <c r="E56" s="1" t="s">
        <v>4085</v>
      </c>
      <c r="F56" s="1" t="s">
        <v>4370</v>
      </c>
      <c r="G56" s="1" t="s">
        <v>4086</v>
      </c>
      <c r="H56" s="1" t="s">
        <v>4087</v>
      </c>
      <c r="I56" s="4" t="s">
        <v>797</v>
      </c>
      <c r="J56" s="4" t="s">
        <v>798</v>
      </c>
      <c r="K56" s="4" t="s">
        <v>799</v>
      </c>
      <c r="L56" s="1" t="s">
        <v>4005</v>
      </c>
      <c r="M56" s="1" t="s">
        <v>4075</v>
      </c>
      <c r="N56" s="1" t="s">
        <v>442</v>
      </c>
      <c r="O56" s="1" t="s">
        <v>4400</v>
      </c>
      <c r="P56" s="1" t="s">
        <v>30</v>
      </c>
      <c r="Q56" s="1" t="s">
        <v>4401</v>
      </c>
      <c r="R56" s="1" t="s">
        <v>4008</v>
      </c>
      <c r="S56" s="1" t="s">
        <v>442</v>
      </c>
      <c r="T56" s="45">
        <f>$T$93-Tabla148[[#This Row],[Fecha estimada de finalización]]</f>
        <v>275</v>
      </c>
      <c r="U56"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57" spans="1:21" hidden="1" x14ac:dyDescent="0.35">
      <c r="A57" s="1" t="s">
        <v>4402</v>
      </c>
      <c r="B57" s="1" t="s">
        <v>802</v>
      </c>
      <c r="C57" s="1" t="s">
        <v>40</v>
      </c>
      <c r="D57" s="1" t="s">
        <v>4403</v>
      </c>
      <c r="E57" s="1" t="s">
        <v>4404</v>
      </c>
      <c r="F57" s="1" t="s">
        <v>816</v>
      </c>
      <c r="G57" s="1" t="s">
        <v>4405</v>
      </c>
      <c r="H57" s="1" t="s">
        <v>4406</v>
      </c>
      <c r="I57" s="4" t="s">
        <v>797</v>
      </c>
      <c r="J57" s="4" t="s">
        <v>798</v>
      </c>
      <c r="K57" s="4" t="s">
        <v>799</v>
      </c>
      <c r="L57" s="1" t="s">
        <v>4005</v>
      </c>
      <c r="M57" s="1" t="s">
        <v>4075</v>
      </c>
      <c r="N57" s="1" t="s">
        <v>442</v>
      </c>
      <c r="O57" s="1" t="s">
        <v>4407</v>
      </c>
      <c r="P57" s="1" t="s">
        <v>30</v>
      </c>
      <c r="Q57" s="1" t="s">
        <v>4366</v>
      </c>
      <c r="R57" s="1" t="s">
        <v>4008</v>
      </c>
      <c r="S57" s="1" t="s">
        <v>442</v>
      </c>
      <c r="T57" s="45">
        <f>$T$93-Tabla148[[#This Row],[Fecha estimada de finalización]]</f>
        <v>275</v>
      </c>
      <c r="U57"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58" spans="1:21" hidden="1" x14ac:dyDescent="0.35">
      <c r="A58" s="1" t="s">
        <v>4408</v>
      </c>
      <c r="B58" s="1" t="s">
        <v>802</v>
      </c>
      <c r="C58" s="1" t="s">
        <v>40</v>
      </c>
      <c r="D58" s="1" t="s">
        <v>4409</v>
      </c>
      <c r="E58" s="1" t="s">
        <v>4410</v>
      </c>
      <c r="F58" s="1" t="s">
        <v>812</v>
      </c>
      <c r="G58" s="1" t="s">
        <v>4411</v>
      </c>
      <c r="H58" s="1" t="s">
        <v>4412</v>
      </c>
      <c r="I58" s="4" t="s">
        <v>797</v>
      </c>
      <c r="J58" s="4" t="s">
        <v>798</v>
      </c>
      <c r="K58" s="4" t="s">
        <v>799</v>
      </c>
      <c r="L58" s="1" t="s">
        <v>4005</v>
      </c>
      <c r="M58" s="1" t="s">
        <v>4220</v>
      </c>
      <c r="N58" s="1" t="s">
        <v>31</v>
      </c>
      <c r="O58" s="1" t="s">
        <v>4413</v>
      </c>
      <c r="P58" s="1" t="s">
        <v>30</v>
      </c>
      <c r="Q58" s="1" t="s">
        <v>4414</v>
      </c>
      <c r="R58" s="1" t="s">
        <v>4008</v>
      </c>
      <c r="S58" s="1" t="s">
        <v>31</v>
      </c>
      <c r="T58" s="45">
        <f>$T$93-Tabla148[[#This Row],[Fecha estimada de finalización]]</f>
        <v>382</v>
      </c>
      <c r="U58"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59" spans="1:21" hidden="1" x14ac:dyDescent="0.35">
      <c r="A59" s="1" t="s">
        <v>4415</v>
      </c>
      <c r="B59" s="1" t="s">
        <v>802</v>
      </c>
      <c r="C59" s="1" t="s">
        <v>40</v>
      </c>
      <c r="D59" s="1" t="s">
        <v>4416</v>
      </c>
      <c r="E59" s="1" t="s">
        <v>4417</v>
      </c>
      <c r="F59" s="1" t="s">
        <v>1015</v>
      </c>
      <c r="G59" s="1" t="s">
        <v>4418</v>
      </c>
      <c r="H59" s="1" t="s">
        <v>4419</v>
      </c>
      <c r="I59" s="4" t="s">
        <v>797</v>
      </c>
      <c r="J59" s="4" t="s">
        <v>798</v>
      </c>
      <c r="K59" s="4" t="s">
        <v>799</v>
      </c>
      <c r="L59" s="1" t="s">
        <v>4005</v>
      </c>
      <c r="M59" s="1" t="s">
        <v>4075</v>
      </c>
      <c r="N59" s="1" t="s">
        <v>31</v>
      </c>
      <c r="O59" s="1" t="s">
        <v>4420</v>
      </c>
      <c r="P59" s="1" t="s">
        <v>30</v>
      </c>
      <c r="Q59" s="1" t="s">
        <v>4421</v>
      </c>
      <c r="R59" s="1" t="s">
        <v>4008</v>
      </c>
      <c r="S59" s="1" t="s">
        <v>31</v>
      </c>
      <c r="T59" s="45">
        <f>$T$93-Tabla148[[#This Row],[Fecha estimada de finalización]]</f>
        <v>275</v>
      </c>
      <c r="U59"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60" spans="1:21" hidden="1" x14ac:dyDescent="0.35">
      <c r="A60" s="1" t="s">
        <v>4422</v>
      </c>
      <c r="B60" s="1" t="s">
        <v>2072</v>
      </c>
      <c r="C60" s="1" t="s">
        <v>40</v>
      </c>
      <c r="D60" s="1" t="s">
        <v>4423</v>
      </c>
      <c r="E60" s="1" t="s">
        <v>4424</v>
      </c>
      <c r="F60" s="1" t="s">
        <v>2193</v>
      </c>
      <c r="G60" s="1" t="s">
        <v>4425</v>
      </c>
      <c r="H60" s="1" t="s">
        <v>4426</v>
      </c>
      <c r="I60" s="4" t="s">
        <v>2068</v>
      </c>
      <c r="J60" s="4" t="s">
        <v>2069</v>
      </c>
      <c r="K60" s="4" t="s">
        <v>2114</v>
      </c>
      <c r="L60" s="1" t="s">
        <v>4427</v>
      </c>
      <c r="M60" s="1" t="s">
        <v>4128</v>
      </c>
      <c r="N60" s="1" t="s">
        <v>442</v>
      </c>
      <c r="O60" s="1" t="s">
        <v>4428</v>
      </c>
      <c r="P60" s="1" t="s">
        <v>30</v>
      </c>
      <c r="Q60" s="1" t="s">
        <v>4429</v>
      </c>
      <c r="R60" s="1" t="s">
        <v>4008</v>
      </c>
      <c r="S60" s="1" t="s">
        <v>442</v>
      </c>
      <c r="T60" s="45">
        <f>$T$93-Tabla148[[#This Row],[Fecha estimada de finalización]]</f>
        <v>305</v>
      </c>
      <c r="U60"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61" spans="1:21" x14ac:dyDescent="0.35">
      <c r="A61" s="1" t="s">
        <v>4430</v>
      </c>
      <c r="B61" s="1" t="s">
        <v>2072</v>
      </c>
      <c r="C61" s="1" t="s">
        <v>3465</v>
      </c>
      <c r="D61" s="1" t="s">
        <v>4431</v>
      </c>
      <c r="E61" s="1" t="s">
        <v>4432</v>
      </c>
      <c r="F61" s="1" t="s">
        <v>3676</v>
      </c>
      <c r="G61" s="1" t="s">
        <v>4433</v>
      </c>
      <c r="H61" s="1" t="s">
        <v>4434</v>
      </c>
      <c r="I61" s="4" t="s">
        <v>2068</v>
      </c>
      <c r="J61" s="4" t="s">
        <v>3460</v>
      </c>
      <c r="K61" s="4" t="s">
        <v>2114</v>
      </c>
      <c r="L61" s="1" t="s">
        <v>4153</v>
      </c>
      <c r="M61" s="1" t="s">
        <v>4075</v>
      </c>
      <c r="N61" s="1" t="s">
        <v>442</v>
      </c>
      <c r="O61" s="1" t="s">
        <v>4435</v>
      </c>
      <c r="P61" s="1" t="s">
        <v>30</v>
      </c>
      <c r="Q61" s="1" t="s">
        <v>4436</v>
      </c>
      <c r="R61" s="1" t="s">
        <v>4008</v>
      </c>
      <c r="S61" s="1" t="s">
        <v>442</v>
      </c>
      <c r="T61" s="45">
        <f>$T$93-Tabla148[[#This Row],[Fecha estimada de finalización]]</f>
        <v>275</v>
      </c>
      <c r="U61"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62" spans="1:21" x14ac:dyDescent="0.35">
      <c r="A62" s="1" t="s">
        <v>4437</v>
      </c>
      <c r="B62" s="1" t="s">
        <v>2072</v>
      </c>
      <c r="C62" s="1" t="s">
        <v>3465</v>
      </c>
      <c r="D62" s="1" t="s">
        <v>4431</v>
      </c>
      <c r="E62" s="1" t="s">
        <v>4438</v>
      </c>
      <c r="F62" s="1" t="s">
        <v>3676</v>
      </c>
      <c r="G62" s="1" t="s">
        <v>4439</v>
      </c>
      <c r="H62" s="1" t="s">
        <v>4440</v>
      </c>
      <c r="I62" s="4" t="s">
        <v>2068</v>
      </c>
      <c r="J62" s="4" t="s">
        <v>3460</v>
      </c>
      <c r="K62" s="4" t="s">
        <v>2114</v>
      </c>
      <c r="L62" s="1" t="s">
        <v>4153</v>
      </c>
      <c r="M62" s="1" t="s">
        <v>4075</v>
      </c>
      <c r="N62" s="1" t="s">
        <v>442</v>
      </c>
      <c r="O62" s="1" t="s">
        <v>4441</v>
      </c>
      <c r="P62" s="1" t="s">
        <v>30</v>
      </c>
      <c r="Q62" s="1" t="s">
        <v>4442</v>
      </c>
      <c r="R62" s="1" t="s">
        <v>4008</v>
      </c>
      <c r="S62" s="1" t="s">
        <v>442</v>
      </c>
      <c r="T62" s="45">
        <f>$T$93-Tabla148[[#This Row],[Fecha estimada de finalización]]</f>
        <v>275</v>
      </c>
      <c r="U62"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63" spans="1:21" x14ac:dyDescent="0.35">
      <c r="A63" s="1" t="s">
        <v>4443</v>
      </c>
      <c r="B63" s="1" t="s">
        <v>2072</v>
      </c>
      <c r="C63" s="1" t="s">
        <v>3465</v>
      </c>
      <c r="D63" s="1" t="s">
        <v>4431</v>
      </c>
      <c r="E63" s="1" t="s">
        <v>4444</v>
      </c>
      <c r="F63" s="1" t="s">
        <v>3676</v>
      </c>
      <c r="G63" s="1" t="s">
        <v>4445</v>
      </c>
      <c r="H63" s="1" t="s">
        <v>4446</v>
      </c>
      <c r="I63" s="4" t="s">
        <v>2068</v>
      </c>
      <c r="J63" s="4" t="s">
        <v>3460</v>
      </c>
      <c r="K63" s="4" t="s">
        <v>2114</v>
      </c>
      <c r="L63" s="1" t="s">
        <v>4153</v>
      </c>
      <c r="M63" s="1" t="s">
        <v>4075</v>
      </c>
      <c r="N63" s="1" t="s">
        <v>31</v>
      </c>
      <c r="O63" s="1" t="s">
        <v>4447</v>
      </c>
      <c r="P63" s="1" t="s">
        <v>30</v>
      </c>
      <c r="Q63" s="1" t="s">
        <v>4448</v>
      </c>
      <c r="R63" s="1" t="s">
        <v>4008</v>
      </c>
      <c r="S63" s="1" t="s">
        <v>31</v>
      </c>
      <c r="T63" s="45">
        <f>$T$93-Tabla148[[#This Row],[Fecha estimada de finalización]]</f>
        <v>275</v>
      </c>
      <c r="U63"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64" spans="1:21" x14ac:dyDescent="0.35">
      <c r="A64" s="1" t="s">
        <v>4449</v>
      </c>
      <c r="B64" s="1" t="s">
        <v>2072</v>
      </c>
      <c r="C64" s="1" t="s">
        <v>3465</v>
      </c>
      <c r="D64" s="1" t="s">
        <v>4431</v>
      </c>
      <c r="E64" s="1" t="s">
        <v>4450</v>
      </c>
      <c r="F64" s="1" t="s">
        <v>3676</v>
      </c>
      <c r="G64" s="1" t="s">
        <v>4451</v>
      </c>
      <c r="H64" s="1" t="s">
        <v>4452</v>
      </c>
      <c r="I64" s="4" t="s">
        <v>2068</v>
      </c>
      <c r="J64" s="4" t="s">
        <v>3460</v>
      </c>
      <c r="K64" s="4" t="s">
        <v>2114</v>
      </c>
      <c r="L64" s="1" t="s">
        <v>4153</v>
      </c>
      <c r="M64" s="1" t="s">
        <v>4075</v>
      </c>
      <c r="N64" s="1" t="s">
        <v>31</v>
      </c>
      <c r="O64" s="1" t="s">
        <v>4453</v>
      </c>
      <c r="P64" s="1" t="s">
        <v>30</v>
      </c>
      <c r="Q64" s="1" t="s">
        <v>4448</v>
      </c>
      <c r="R64" s="1" t="s">
        <v>4008</v>
      </c>
      <c r="S64" s="1" t="s">
        <v>31</v>
      </c>
      <c r="T64" s="45">
        <f>$T$93-Tabla148[[#This Row],[Fecha estimada de finalización]]</f>
        <v>275</v>
      </c>
      <c r="U64"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65" spans="1:21" x14ac:dyDescent="0.35">
      <c r="A65" s="1" t="s">
        <v>4454</v>
      </c>
      <c r="B65" s="1" t="s">
        <v>2072</v>
      </c>
      <c r="C65" s="1" t="s">
        <v>3465</v>
      </c>
      <c r="D65" s="1" t="s">
        <v>4455</v>
      </c>
      <c r="E65" s="1" t="s">
        <v>4456</v>
      </c>
      <c r="F65" s="1" t="s">
        <v>3701</v>
      </c>
      <c r="G65" s="1" t="s">
        <v>4457</v>
      </c>
      <c r="H65" s="1" t="s">
        <v>4458</v>
      </c>
      <c r="I65" s="4" t="s">
        <v>2068</v>
      </c>
      <c r="J65" s="4" t="s">
        <v>3460</v>
      </c>
      <c r="K65" s="4" t="s">
        <v>2114</v>
      </c>
      <c r="L65" s="1" t="s">
        <v>4153</v>
      </c>
      <c r="M65" s="1" t="s">
        <v>4075</v>
      </c>
      <c r="N65" s="1" t="s">
        <v>442</v>
      </c>
      <c r="O65" s="1" t="s">
        <v>4459</v>
      </c>
      <c r="P65" s="1" t="s">
        <v>30</v>
      </c>
      <c r="Q65" s="1" t="s">
        <v>4460</v>
      </c>
      <c r="R65" s="1" t="s">
        <v>4008</v>
      </c>
      <c r="S65" s="1" t="s">
        <v>442</v>
      </c>
      <c r="T65" s="45">
        <f>$T$93-Tabla148[[#This Row],[Fecha estimada de finalización]]</f>
        <v>275</v>
      </c>
      <c r="U65"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66" spans="1:21" x14ac:dyDescent="0.35">
      <c r="A66" s="1" t="s">
        <v>4461</v>
      </c>
      <c r="B66" s="1" t="s">
        <v>2072</v>
      </c>
      <c r="C66" s="1" t="s">
        <v>3465</v>
      </c>
      <c r="D66" s="1" t="s">
        <v>4455</v>
      </c>
      <c r="E66" s="1" t="s">
        <v>4462</v>
      </c>
      <c r="F66" s="1" t="s">
        <v>3701</v>
      </c>
      <c r="G66" s="1" t="s">
        <v>4463</v>
      </c>
      <c r="H66" s="1" t="s">
        <v>4464</v>
      </c>
      <c r="I66" s="4" t="s">
        <v>2068</v>
      </c>
      <c r="J66" s="4" t="s">
        <v>3460</v>
      </c>
      <c r="K66" s="4" t="s">
        <v>2114</v>
      </c>
      <c r="L66" s="1" t="s">
        <v>4153</v>
      </c>
      <c r="M66" s="1" t="s">
        <v>4075</v>
      </c>
      <c r="N66" s="1" t="s">
        <v>442</v>
      </c>
      <c r="O66" s="1" t="s">
        <v>4465</v>
      </c>
      <c r="P66" s="1" t="s">
        <v>30</v>
      </c>
      <c r="Q66" s="1" t="s">
        <v>4466</v>
      </c>
      <c r="R66" s="1" t="s">
        <v>4008</v>
      </c>
      <c r="S66" s="1" t="s">
        <v>442</v>
      </c>
      <c r="T66" s="45">
        <f>$T$93-Tabla148[[#This Row],[Fecha estimada de finalización]]</f>
        <v>275</v>
      </c>
      <c r="U66"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67" spans="1:21" x14ac:dyDescent="0.35">
      <c r="A67" s="1" t="s">
        <v>4467</v>
      </c>
      <c r="B67" s="1" t="s">
        <v>2072</v>
      </c>
      <c r="C67" s="1" t="s">
        <v>3465</v>
      </c>
      <c r="D67" s="1" t="s">
        <v>4455</v>
      </c>
      <c r="E67" s="1" t="s">
        <v>4468</v>
      </c>
      <c r="F67" s="1" t="s">
        <v>3701</v>
      </c>
      <c r="G67" s="1" t="s">
        <v>4469</v>
      </c>
      <c r="H67" s="1" t="s">
        <v>4470</v>
      </c>
      <c r="I67" s="4" t="s">
        <v>2068</v>
      </c>
      <c r="J67" s="4" t="s">
        <v>3460</v>
      </c>
      <c r="K67" s="4" t="s">
        <v>2114</v>
      </c>
      <c r="L67" s="1" t="s">
        <v>4153</v>
      </c>
      <c r="M67" s="1" t="s">
        <v>4075</v>
      </c>
      <c r="N67" s="1" t="s">
        <v>442</v>
      </c>
      <c r="O67" s="1" t="s">
        <v>4471</v>
      </c>
      <c r="P67" s="1" t="s">
        <v>30</v>
      </c>
      <c r="Q67" s="1" t="s">
        <v>4472</v>
      </c>
      <c r="R67" s="1" t="s">
        <v>4008</v>
      </c>
      <c r="S67" s="1" t="s">
        <v>442</v>
      </c>
      <c r="T67" s="45">
        <f>$T$93-Tabla148[[#This Row],[Fecha estimada de finalización]]</f>
        <v>275</v>
      </c>
      <c r="U67"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68" spans="1:21" x14ac:dyDescent="0.35">
      <c r="A68" s="1" t="s">
        <v>4473</v>
      </c>
      <c r="B68" s="1" t="s">
        <v>2072</v>
      </c>
      <c r="C68" s="1" t="s">
        <v>3465</v>
      </c>
      <c r="D68" s="1" t="s">
        <v>4474</v>
      </c>
      <c r="E68" s="1" t="s">
        <v>4475</v>
      </c>
      <c r="F68" s="1" t="s">
        <v>3727</v>
      </c>
      <c r="G68" s="1" t="s">
        <v>4476</v>
      </c>
      <c r="H68" s="1" t="s">
        <v>4477</v>
      </c>
      <c r="I68" s="4" t="s">
        <v>2068</v>
      </c>
      <c r="J68" s="4" t="s">
        <v>3460</v>
      </c>
      <c r="K68" s="4" t="s">
        <v>2114</v>
      </c>
      <c r="L68" s="1" t="s">
        <v>4153</v>
      </c>
      <c r="M68" s="1" t="s">
        <v>4478</v>
      </c>
      <c r="N68" s="1" t="s">
        <v>442</v>
      </c>
      <c r="O68" s="1" t="s">
        <v>4479</v>
      </c>
      <c r="P68" s="1" t="s">
        <v>30</v>
      </c>
      <c r="Q68" s="1" t="s">
        <v>4480</v>
      </c>
      <c r="R68" s="1" t="s">
        <v>4008</v>
      </c>
      <c r="S68" s="1" t="s">
        <v>442</v>
      </c>
      <c r="T68" s="45">
        <f>$T$93-Tabla148[[#This Row],[Fecha estimada de finalización]]</f>
        <v>306</v>
      </c>
      <c r="U68"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69" spans="1:21" hidden="1" x14ac:dyDescent="0.35">
      <c r="A69" s="1" t="s">
        <v>4481</v>
      </c>
      <c r="B69" s="1" t="s">
        <v>2072</v>
      </c>
      <c r="C69" s="1" t="s">
        <v>40</v>
      </c>
      <c r="D69" s="1" t="s">
        <v>4482</v>
      </c>
      <c r="E69" s="1" t="s">
        <v>4133</v>
      </c>
      <c r="F69" s="1" t="s">
        <v>2202</v>
      </c>
      <c r="G69" s="1" t="s">
        <v>4134</v>
      </c>
      <c r="H69" s="1" t="s">
        <v>4135</v>
      </c>
      <c r="I69" s="4" t="s">
        <v>2068</v>
      </c>
      <c r="J69" s="4" t="s">
        <v>2069</v>
      </c>
      <c r="K69" s="4" t="s">
        <v>2198</v>
      </c>
      <c r="L69" s="1" t="s">
        <v>4136</v>
      </c>
      <c r="M69" s="1" t="s">
        <v>1753</v>
      </c>
      <c r="N69" s="1" t="s">
        <v>442</v>
      </c>
      <c r="O69" s="1" t="s">
        <v>4137</v>
      </c>
      <c r="P69" s="1" t="s">
        <v>30</v>
      </c>
      <c r="Q69" s="1" t="s">
        <v>4483</v>
      </c>
      <c r="R69" s="1" t="s">
        <v>4008</v>
      </c>
      <c r="S69" s="1" t="s">
        <v>442</v>
      </c>
      <c r="T69" s="45">
        <f>$T$93-Tabla148[[#This Row],[Fecha estimada de finalización]]</f>
        <v>244</v>
      </c>
      <c r="U69"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70" spans="1:21" hidden="1" x14ac:dyDescent="0.35">
      <c r="A70" s="1" t="s">
        <v>4484</v>
      </c>
      <c r="B70" s="1" t="s">
        <v>2072</v>
      </c>
      <c r="C70" s="1" t="s">
        <v>40</v>
      </c>
      <c r="D70" s="1" t="s">
        <v>4482</v>
      </c>
      <c r="E70" s="1" t="s">
        <v>4140</v>
      </c>
      <c r="F70" s="1" t="s">
        <v>2202</v>
      </c>
      <c r="G70" s="1" t="s">
        <v>4141</v>
      </c>
      <c r="H70" s="1" t="s">
        <v>4142</v>
      </c>
      <c r="I70" s="4" t="s">
        <v>2068</v>
      </c>
      <c r="J70" s="4" t="s">
        <v>2069</v>
      </c>
      <c r="K70" s="4" t="s">
        <v>2198</v>
      </c>
      <c r="L70" s="1" t="s">
        <v>4136</v>
      </c>
      <c r="M70" s="1" t="s">
        <v>1753</v>
      </c>
      <c r="N70" s="1" t="s">
        <v>442</v>
      </c>
      <c r="O70" s="1" t="s">
        <v>4137</v>
      </c>
      <c r="P70" s="1" t="s">
        <v>30</v>
      </c>
      <c r="Q70" s="1" t="s">
        <v>4485</v>
      </c>
      <c r="R70" s="1" t="s">
        <v>4008</v>
      </c>
      <c r="S70" s="1" t="s">
        <v>442</v>
      </c>
      <c r="T70" s="45">
        <f>$T$93-Tabla148[[#This Row],[Fecha estimada de finalización]]</f>
        <v>244</v>
      </c>
      <c r="U70"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71" spans="1:21" hidden="1" x14ac:dyDescent="0.35">
      <c r="A71" s="1" t="s">
        <v>4486</v>
      </c>
      <c r="B71" s="1" t="s">
        <v>2072</v>
      </c>
      <c r="C71" s="1" t="s">
        <v>40</v>
      </c>
      <c r="D71" s="1" t="s">
        <v>4482</v>
      </c>
      <c r="E71" s="1" t="s">
        <v>4487</v>
      </c>
      <c r="F71" s="1" t="s">
        <v>2202</v>
      </c>
      <c r="G71" s="1" t="s">
        <v>4488</v>
      </c>
      <c r="H71" s="1" t="s">
        <v>4052</v>
      </c>
      <c r="I71" s="4" t="s">
        <v>2068</v>
      </c>
      <c r="J71" s="4" t="s">
        <v>2069</v>
      </c>
      <c r="K71" s="4" t="s">
        <v>2198</v>
      </c>
      <c r="L71" s="1" t="s">
        <v>4146</v>
      </c>
      <c r="M71" s="1" t="s">
        <v>4147</v>
      </c>
      <c r="N71" s="1" t="s">
        <v>442</v>
      </c>
      <c r="O71" s="1" t="s">
        <v>4489</v>
      </c>
      <c r="P71" s="1" t="s">
        <v>30</v>
      </c>
      <c r="Q71" s="1" t="s">
        <v>4490</v>
      </c>
      <c r="R71" s="1" t="s">
        <v>4008</v>
      </c>
      <c r="S71" s="1" t="s">
        <v>442</v>
      </c>
      <c r="T71" s="45">
        <f>$T$93-Tabla148[[#This Row],[Fecha estimada de finalización]]</f>
        <v>336</v>
      </c>
      <c r="U71"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Mayor a 180 días</v>
      </c>
    </row>
    <row r="72" spans="1:21" hidden="1" x14ac:dyDescent="0.35">
      <c r="A72" s="1" t="s">
        <v>4491</v>
      </c>
      <c r="B72" s="1" t="s">
        <v>2072</v>
      </c>
      <c r="C72" s="1" t="s">
        <v>40</v>
      </c>
      <c r="D72" s="1" t="s">
        <v>4492</v>
      </c>
      <c r="E72" s="1" t="s">
        <v>4493</v>
      </c>
      <c r="F72" s="1" t="s">
        <v>2101</v>
      </c>
      <c r="G72" s="1" t="s">
        <v>4494</v>
      </c>
      <c r="H72" s="1" t="s">
        <v>4052</v>
      </c>
      <c r="I72" s="4" t="s">
        <v>2068</v>
      </c>
      <c r="J72" s="4" t="s">
        <v>2069</v>
      </c>
      <c r="K72" s="4" t="s">
        <v>2114</v>
      </c>
      <c r="L72" s="1" t="s">
        <v>4427</v>
      </c>
      <c r="M72" s="1" t="s">
        <v>4495</v>
      </c>
      <c r="N72" s="1" t="s">
        <v>31</v>
      </c>
      <c r="O72" s="1" t="s">
        <v>4496</v>
      </c>
      <c r="P72" s="1" t="s">
        <v>30</v>
      </c>
      <c r="Q72" s="1" t="s">
        <v>4497</v>
      </c>
      <c r="R72" s="1" t="s">
        <v>4008</v>
      </c>
      <c r="S72" s="1" t="s">
        <v>31</v>
      </c>
      <c r="T72" s="45">
        <f>$T$93-Tabla148[[#This Row],[Fecha estimada de finalización]]</f>
        <v>458</v>
      </c>
      <c r="U72"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73" spans="1:21" hidden="1" x14ac:dyDescent="0.35">
      <c r="A73" s="1" t="s">
        <v>4498</v>
      </c>
      <c r="B73" s="1" t="s">
        <v>107</v>
      </c>
      <c r="C73" s="1" t="s">
        <v>40</v>
      </c>
      <c r="D73" s="1" t="s">
        <v>4499</v>
      </c>
      <c r="E73" s="1" t="s">
        <v>4500</v>
      </c>
      <c r="F73" s="1" t="s">
        <v>109</v>
      </c>
      <c r="G73" s="1" t="s">
        <v>4501</v>
      </c>
      <c r="H73" s="1" t="s">
        <v>4502</v>
      </c>
      <c r="I73" s="4" t="s">
        <v>101</v>
      </c>
      <c r="J73" s="4" t="s">
        <v>102</v>
      </c>
      <c r="K73" s="4" t="s">
        <v>103</v>
      </c>
      <c r="L73" s="1" t="s">
        <v>4014</v>
      </c>
      <c r="M73" s="1" t="s">
        <v>4015</v>
      </c>
      <c r="N73" s="1" t="s">
        <v>4344</v>
      </c>
      <c r="O73" s="1" t="s">
        <v>4503</v>
      </c>
      <c r="P73" s="1" t="s">
        <v>30</v>
      </c>
      <c r="Q73" s="1" t="s">
        <v>4504</v>
      </c>
      <c r="R73" s="1" t="s">
        <v>4008</v>
      </c>
      <c r="S73" s="1" t="s">
        <v>211</v>
      </c>
      <c r="T73" s="45">
        <f>$T$93-Tabla148[[#This Row],[Fecha estimada de finalización]]</f>
        <v>-91</v>
      </c>
      <c r="U73"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74" spans="1:21" hidden="1" x14ac:dyDescent="0.35">
      <c r="A74" s="1" t="s">
        <v>4505</v>
      </c>
      <c r="B74" s="1" t="s">
        <v>107</v>
      </c>
      <c r="C74" s="1" t="s">
        <v>40</v>
      </c>
      <c r="D74" s="1" t="s">
        <v>4499</v>
      </c>
      <c r="E74" s="1" t="s">
        <v>4506</v>
      </c>
      <c r="F74" s="1" t="s">
        <v>109</v>
      </c>
      <c r="G74" s="1" t="s">
        <v>4507</v>
      </c>
      <c r="H74" s="1" t="s">
        <v>4502</v>
      </c>
      <c r="I74" s="4" t="s">
        <v>101</v>
      </c>
      <c r="J74" s="4" t="s">
        <v>102</v>
      </c>
      <c r="K74" s="4" t="s">
        <v>103</v>
      </c>
      <c r="L74" s="1" t="s">
        <v>4014</v>
      </c>
      <c r="M74" s="1" t="s">
        <v>4015</v>
      </c>
      <c r="N74" s="1" t="s">
        <v>4344</v>
      </c>
      <c r="O74" s="1" t="s">
        <v>4508</v>
      </c>
      <c r="P74" s="1" t="s">
        <v>30</v>
      </c>
      <c r="Q74" s="1" t="s">
        <v>4509</v>
      </c>
      <c r="R74" s="1" t="s">
        <v>4008</v>
      </c>
      <c r="S74" s="1" t="s">
        <v>211</v>
      </c>
      <c r="T74" s="45">
        <f>$T$93-Tabla148[[#This Row],[Fecha estimada de finalización]]</f>
        <v>-91</v>
      </c>
      <c r="U74"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75" spans="1:21" hidden="1" x14ac:dyDescent="0.35">
      <c r="A75" s="1" t="s">
        <v>4510</v>
      </c>
      <c r="B75" s="1" t="s">
        <v>107</v>
      </c>
      <c r="C75" s="1" t="s">
        <v>40</v>
      </c>
      <c r="D75" s="1" t="s">
        <v>4511</v>
      </c>
      <c r="E75" s="1" t="s">
        <v>4512</v>
      </c>
      <c r="F75" s="1" t="s">
        <v>123</v>
      </c>
      <c r="G75" s="1" t="s">
        <v>4513</v>
      </c>
      <c r="H75" s="1" t="s">
        <v>4502</v>
      </c>
      <c r="I75" s="4" t="s">
        <v>101</v>
      </c>
      <c r="J75" s="4" t="s">
        <v>102</v>
      </c>
      <c r="K75" s="4" t="s">
        <v>103</v>
      </c>
      <c r="L75" s="1" t="s">
        <v>4014</v>
      </c>
      <c r="M75" s="1" t="s">
        <v>4015</v>
      </c>
      <c r="N75" s="1" t="s">
        <v>4514</v>
      </c>
      <c r="O75" s="1" t="s">
        <v>4515</v>
      </c>
      <c r="P75" s="1" t="s">
        <v>30</v>
      </c>
      <c r="Q75" s="1" t="s">
        <v>4516</v>
      </c>
      <c r="R75" s="1" t="s">
        <v>4008</v>
      </c>
      <c r="S75" s="1" t="s">
        <v>2161</v>
      </c>
      <c r="T75" s="45">
        <f>$T$93-Tabla148[[#This Row],[Fecha estimada de finalización]]</f>
        <v>-91</v>
      </c>
      <c r="U75"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76" spans="1:21" hidden="1" x14ac:dyDescent="0.35">
      <c r="A76" s="1" t="s">
        <v>4517</v>
      </c>
      <c r="B76" s="1" t="s">
        <v>388</v>
      </c>
      <c r="C76" s="1" t="s">
        <v>3848</v>
      </c>
      <c r="D76" s="1" t="s">
        <v>4518</v>
      </c>
      <c r="E76" s="1" t="s">
        <v>4041</v>
      </c>
      <c r="F76" s="1" t="s">
        <v>3847</v>
      </c>
      <c r="G76" s="1" t="s">
        <v>4042</v>
      </c>
      <c r="H76" s="1" t="s">
        <v>4043</v>
      </c>
      <c r="I76" s="4" t="s">
        <v>383</v>
      </c>
      <c r="J76" s="4" t="s">
        <v>26</v>
      </c>
      <c r="K76" s="4" t="s">
        <v>384</v>
      </c>
      <c r="L76" s="1" t="s">
        <v>4044</v>
      </c>
      <c r="M76" s="1" t="s">
        <v>4045</v>
      </c>
      <c r="N76" s="1" t="s">
        <v>442</v>
      </c>
      <c r="O76" s="1" t="s">
        <v>4046</v>
      </c>
      <c r="P76" s="1" t="s">
        <v>30</v>
      </c>
      <c r="Q76" s="1" t="s">
        <v>4519</v>
      </c>
      <c r="R76" s="1" t="s">
        <v>4008</v>
      </c>
      <c r="S76" s="1" t="s">
        <v>442</v>
      </c>
      <c r="T76" s="45">
        <f>$T$93-Tabla148[[#This Row],[Fecha estimada de finalización]]</f>
        <v>62</v>
      </c>
      <c r="U76"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Menor a 90 días</v>
      </c>
    </row>
    <row r="77" spans="1:21" hidden="1" x14ac:dyDescent="0.35">
      <c r="A77" s="1" t="s">
        <v>4520</v>
      </c>
      <c r="B77" s="1" t="s">
        <v>388</v>
      </c>
      <c r="C77" s="1" t="s">
        <v>40</v>
      </c>
      <c r="D77" s="1" t="s">
        <v>4521</v>
      </c>
      <c r="E77" s="1" t="s">
        <v>4041</v>
      </c>
      <c r="F77" s="1" t="s">
        <v>390</v>
      </c>
      <c r="G77" s="1" t="s">
        <v>4042</v>
      </c>
      <c r="H77" s="1" t="s">
        <v>4043</v>
      </c>
      <c r="I77" s="4" t="s">
        <v>383</v>
      </c>
      <c r="J77" s="4" t="s">
        <v>26</v>
      </c>
      <c r="K77" s="4" t="s">
        <v>384</v>
      </c>
      <c r="L77" s="1" t="s">
        <v>4044</v>
      </c>
      <c r="M77" s="1" t="s">
        <v>4045</v>
      </c>
      <c r="N77" s="1" t="s">
        <v>4514</v>
      </c>
      <c r="O77" s="1" t="s">
        <v>4046</v>
      </c>
      <c r="P77" s="1" t="s">
        <v>30</v>
      </c>
      <c r="Q77" s="1" t="s">
        <v>4519</v>
      </c>
      <c r="R77" s="1" t="s">
        <v>4008</v>
      </c>
      <c r="S77" s="1" t="s">
        <v>442</v>
      </c>
      <c r="T77" s="45">
        <f>$T$93-Tabla148[[#This Row],[Fecha estimada de finalización]]</f>
        <v>62</v>
      </c>
      <c r="U77"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Menor a 90 días</v>
      </c>
    </row>
    <row r="78" spans="1:21" hidden="1" x14ac:dyDescent="0.35">
      <c r="A78" s="1" t="s">
        <v>4522</v>
      </c>
      <c r="B78" s="1" t="s">
        <v>388</v>
      </c>
      <c r="C78" s="1" t="s">
        <v>40</v>
      </c>
      <c r="D78" s="1" t="s">
        <v>4523</v>
      </c>
      <c r="E78" s="1" t="s">
        <v>4524</v>
      </c>
      <c r="F78" s="1" t="s">
        <v>400</v>
      </c>
      <c r="G78" s="1" t="s">
        <v>4525</v>
      </c>
      <c r="H78" s="1" t="s">
        <v>4526</v>
      </c>
      <c r="I78" s="4" t="s">
        <v>395</v>
      </c>
      <c r="J78" s="4" t="s">
        <v>26</v>
      </c>
      <c r="K78" s="4" t="s">
        <v>396</v>
      </c>
      <c r="L78" s="1" t="s">
        <v>4044</v>
      </c>
      <c r="M78" s="1" t="s">
        <v>4015</v>
      </c>
      <c r="N78" s="1" t="s">
        <v>31</v>
      </c>
      <c r="O78" s="1" t="s">
        <v>4527</v>
      </c>
      <c r="P78" s="1" t="s">
        <v>30</v>
      </c>
      <c r="Q78" s="1" t="s">
        <v>4528</v>
      </c>
      <c r="R78" s="1" t="s">
        <v>4008</v>
      </c>
      <c r="S78" s="1" t="s">
        <v>211</v>
      </c>
      <c r="T78" s="45">
        <f>$T$93-Tabla148[[#This Row],[Fecha estimada de finalización]]</f>
        <v>-91</v>
      </c>
      <c r="U78"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79" spans="1:21" hidden="1" x14ac:dyDescent="0.35">
      <c r="A79" s="1" t="s">
        <v>4529</v>
      </c>
      <c r="B79" s="1" t="s">
        <v>388</v>
      </c>
      <c r="C79" s="1" t="s">
        <v>40</v>
      </c>
      <c r="D79" s="1" t="s">
        <v>4530</v>
      </c>
      <c r="E79" s="1" t="s">
        <v>4531</v>
      </c>
      <c r="F79" s="1" t="s">
        <v>431</v>
      </c>
      <c r="G79" s="1" t="s">
        <v>4532</v>
      </c>
      <c r="H79" s="1" t="s">
        <v>4533</v>
      </c>
      <c r="I79" s="4" t="s">
        <v>427</v>
      </c>
      <c r="J79" s="4" t="s">
        <v>26</v>
      </c>
      <c r="K79" s="4" t="s">
        <v>396</v>
      </c>
      <c r="L79" s="1" t="s">
        <v>4044</v>
      </c>
      <c r="M79" s="1" t="s">
        <v>4015</v>
      </c>
      <c r="N79" s="1" t="s">
        <v>4344</v>
      </c>
      <c r="O79" s="1" t="s">
        <v>4534</v>
      </c>
      <c r="P79" s="1" t="s">
        <v>30</v>
      </c>
      <c r="Q79" s="1" t="s">
        <v>4535</v>
      </c>
      <c r="R79" s="1" t="s">
        <v>4008</v>
      </c>
      <c r="S79" s="1" t="s">
        <v>211</v>
      </c>
      <c r="T79" s="45">
        <f>$T$93-Tabla148[[#This Row],[Fecha estimada de finalización]]</f>
        <v>-91</v>
      </c>
      <c r="U79"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80" spans="1:21" hidden="1" x14ac:dyDescent="0.35">
      <c r="A80" s="1" t="s">
        <v>4536</v>
      </c>
      <c r="B80" s="1" t="s">
        <v>388</v>
      </c>
      <c r="C80" s="1" t="s">
        <v>40</v>
      </c>
      <c r="D80" s="1" t="s">
        <v>4537</v>
      </c>
      <c r="E80" s="1" t="s">
        <v>4538</v>
      </c>
      <c r="F80" s="1" t="s">
        <v>410</v>
      </c>
      <c r="G80" s="1" t="s">
        <v>4539</v>
      </c>
      <c r="H80" s="1" t="s">
        <v>4540</v>
      </c>
      <c r="I80" s="4" t="s">
        <v>405</v>
      </c>
      <c r="J80" s="4" t="s">
        <v>26</v>
      </c>
      <c r="K80" s="4" t="s">
        <v>406</v>
      </c>
      <c r="L80" s="1" t="s">
        <v>4044</v>
      </c>
      <c r="M80" s="1" t="s">
        <v>4015</v>
      </c>
      <c r="N80" s="1" t="s">
        <v>4344</v>
      </c>
      <c r="O80" s="1" t="s">
        <v>4541</v>
      </c>
      <c r="P80" s="1" t="s">
        <v>30</v>
      </c>
      <c r="Q80" s="1" t="s">
        <v>4542</v>
      </c>
      <c r="R80" s="1" t="s">
        <v>4008</v>
      </c>
      <c r="S80" s="1" t="s">
        <v>211</v>
      </c>
      <c r="T80" s="45">
        <f>$T$93-Tabla148[[#This Row],[Fecha estimada de finalización]]</f>
        <v>-91</v>
      </c>
      <c r="U80"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81" spans="1:21" hidden="1" x14ac:dyDescent="0.35">
      <c r="A81" s="1" t="s">
        <v>4543</v>
      </c>
      <c r="B81" s="1" t="s">
        <v>722</v>
      </c>
      <c r="C81" s="1" t="s">
        <v>40</v>
      </c>
      <c r="D81" s="1" t="s">
        <v>4544</v>
      </c>
      <c r="E81" s="1" t="s">
        <v>4063</v>
      </c>
      <c r="F81" s="1" t="s">
        <v>733</v>
      </c>
      <c r="G81" s="1" t="s">
        <v>4065</v>
      </c>
      <c r="H81" s="1" t="s">
        <v>4066</v>
      </c>
      <c r="I81" s="4" t="s">
        <v>729</v>
      </c>
      <c r="J81" s="4" t="s">
        <v>717</v>
      </c>
      <c r="K81" s="4" t="s">
        <v>718</v>
      </c>
      <c r="L81" s="1" t="s">
        <v>4014</v>
      </c>
      <c r="M81" s="1" t="s">
        <v>4067</v>
      </c>
      <c r="N81" s="1" t="s">
        <v>4344</v>
      </c>
      <c r="O81" s="1" t="s">
        <v>4545</v>
      </c>
      <c r="P81" s="1" t="s">
        <v>30</v>
      </c>
      <c r="Q81" s="1" t="s">
        <v>4546</v>
      </c>
      <c r="R81" s="1" t="s">
        <v>4008</v>
      </c>
      <c r="S81" s="1" t="s">
        <v>211</v>
      </c>
      <c r="T81" s="45">
        <f>$T$93-Tabla148[[#This Row],[Fecha estimada de finalización]]</f>
        <v>-61</v>
      </c>
      <c r="U81"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82" spans="1:21" hidden="1" x14ac:dyDescent="0.35">
      <c r="A82" s="1" t="s">
        <v>4547</v>
      </c>
      <c r="B82" s="1" t="s">
        <v>722</v>
      </c>
      <c r="C82" s="1" t="s">
        <v>40</v>
      </c>
      <c r="D82" s="1" t="s">
        <v>4548</v>
      </c>
      <c r="E82" s="1" t="s">
        <v>4549</v>
      </c>
      <c r="F82" s="1" t="s">
        <v>724</v>
      </c>
      <c r="G82" s="1" t="s">
        <v>4550</v>
      </c>
      <c r="H82" s="1" t="s">
        <v>4551</v>
      </c>
      <c r="I82" s="4" t="s">
        <v>729</v>
      </c>
      <c r="J82" s="4" t="s">
        <v>717</v>
      </c>
      <c r="K82" s="4" t="s">
        <v>718</v>
      </c>
      <c r="L82" s="1" t="s">
        <v>4014</v>
      </c>
      <c r="M82" s="1" t="s">
        <v>29</v>
      </c>
      <c r="N82" s="1" t="s">
        <v>4344</v>
      </c>
      <c r="O82" s="1" t="s">
        <v>4552</v>
      </c>
      <c r="P82" s="1" t="s">
        <v>30</v>
      </c>
      <c r="Q82" s="1" t="s">
        <v>4553</v>
      </c>
      <c r="R82" s="1" t="s">
        <v>4008</v>
      </c>
      <c r="S82" s="1" t="s">
        <v>211</v>
      </c>
      <c r="T82" s="45">
        <f>$T$93-Tabla148[[#This Row],[Fecha estimada de finalización]]</f>
        <v>-122</v>
      </c>
      <c r="U82"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83" spans="1:21" hidden="1" x14ac:dyDescent="0.35">
      <c r="A83" s="1" t="s">
        <v>4554</v>
      </c>
      <c r="B83" s="1" t="s">
        <v>722</v>
      </c>
      <c r="C83" s="1" t="s">
        <v>40</v>
      </c>
      <c r="D83" s="1" t="s">
        <v>4555</v>
      </c>
      <c r="E83" s="1" t="s">
        <v>4556</v>
      </c>
      <c r="F83" s="1" t="s">
        <v>740</v>
      </c>
      <c r="G83" s="1" t="s">
        <v>4557</v>
      </c>
      <c r="H83" s="1" t="s">
        <v>4558</v>
      </c>
      <c r="I83" s="4" t="s">
        <v>729</v>
      </c>
      <c r="J83" s="4" t="s">
        <v>717</v>
      </c>
      <c r="K83" s="4" t="s">
        <v>718</v>
      </c>
      <c r="L83" s="1" t="s">
        <v>4014</v>
      </c>
      <c r="M83" s="1" t="s">
        <v>29</v>
      </c>
      <c r="N83" s="1" t="s">
        <v>4344</v>
      </c>
      <c r="O83" s="1" t="s">
        <v>4559</v>
      </c>
      <c r="P83" s="1" t="s">
        <v>30</v>
      </c>
      <c r="Q83" s="1" t="s">
        <v>4560</v>
      </c>
      <c r="R83" s="1" t="s">
        <v>4008</v>
      </c>
      <c r="S83" s="1" t="s">
        <v>211</v>
      </c>
      <c r="T83" s="45">
        <f>$T$93-Tabla148[[#This Row],[Fecha estimada de finalización]]</f>
        <v>-122</v>
      </c>
      <c r="U83"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84" spans="1:21" hidden="1" x14ac:dyDescent="0.35">
      <c r="A84" s="1" t="s">
        <v>4561</v>
      </c>
      <c r="B84" s="1" t="s">
        <v>722</v>
      </c>
      <c r="C84" s="1" t="s">
        <v>3861</v>
      </c>
      <c r="D84" s="1" t="s">
        <v>4562</v>
      </c>
      <c r="E84" s="1" t="s">
        <v>4563</v>
      </c>
      <c r="F84" s="1" t="s">
        <v>3860</v>
      </c>
      <c r="G84" s="1" t="s">
        <v>4564</v>
      </c>
      <c r="H84" s="1" t="s">
        <v>4052</v>
      </c>
      <c r="I84" s="4" t="s">
        <v>729</v>
      </c>
      <c r="J84" s="4" t="s">
        <v>717</v>
      </c>
      <c r="K84" s="4" t="s">
        <v>718</v>
      </c>
      <c r="L84" s="1" t="s">
        <v>4014</v>
      </c>
      <c r="M84" s="1" t="s">
        <v>29</v>
      </c>
      <c r="N84" s="1" t="s">
        <v>4344</v>
      </c>
      <c r="O84" s="1" t="s">
        <v>4565</v>
      </c>
      <c r="P84" s="1" t="s">
        <v>30</v>
      </c>
      <c r="Q84" s="1" t="s">
        <v>4566</v>
      </c>
      <c r="R84" s="1" t="s">
        <v>4008</v>
      </c>
      <c r="S84" s="1" t="s">
        <v>211</v>
      </c>
      <c r="T84" s="45">
        <f>$T$93-Tabla148[[#This Row],[Fecha estimada de finalización]]</f>
        <v>-122</v>
      </c>
      <c r="U84"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85" spans="1:21" hidden="1" x14ac:dyDescent="0.35">
      <c r="A85" s="1" t="s">
        <v>4567</v>
      </c>
      <c r="B85" s="1" t="s">
        <v>722</v>
      </c>
      <c r="C85" s="1" t="s">
        <v>3320</v>
      </c>
      <c r="D85" s="1" t="s">
        <v>4568</v>
      </c>
      <c r="E85" s="1" t="s">
        <v>4569</v>
      </c>
      <c r="F85" s="1" t="s">
        <v>3418</v>
      </c>
      <c r="G85" s="1" t="s">
        <v>4570</v>
      </c>
      <c r="H85" s="1" t="s">
        <v>4571</v>
      </c>
      <c r="I85" s="4" t="s">
        <v>729</v>
      </c>
      <c r="J85" s="4" t="s">
        <v>3315</v>
      </c>
      <c r="K85" s="4" t="s">
        <v>718</v>
      </c>
      <c r="L85" s="1" t="s">
        <v>4014</v>
      </c>
      <c r="M85" s="1" t="s">
        <v>29</v>
      </c>
      <c r="N85" s="1" t="s">
        <v>31</v>
      </c>
      <c r="O85" s="1" t="s">
        <v>4572</v>
      </c>
      <c r="P85" s="1" t="s">
        <v>30</v>
      </c>
      <c r="Q85" s="1" t="s">
        <v>4573</v>
      </c>
      <c r="R85" s="1" t="s">
        <v>4008</v>
      </c>
      <c r="S85" s="1" t="s">
        <v>31</v>
      </c>
      <c r="T85" s="45">
        <f>$T$93-Tabla148[[#This Row],[Fecha estimada de finalización]]</f>
        <v>-122</v>
      </c>
      <c r="U85"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86" spans="1:21" hidden="1" x14ac:dyDescent="0.35">
      <c r="A86" s="1" t="s">
        <v>4574</v>
      </c>
      <c r="B86" s="1" t="s">
        <v>107</v>
      </c>
      <c r="C86" s="1" t="s">
        <v>3320</v>
      </c>
      <c r="D86" s="1" t="s">
        <v>4575</v>
      </c>
      <c r="E86" s="1" t="s">
        <v>4576</v>
      </c>
      <c r="F86" s="1" t="s">
        <v>3327</v>
      </c>
      <c r="G86" s="1" t="s">
        <v>4577</v>
      </c>
      <c r="H86" s="1" t="s">
        <v>4578</v>
      </c>
      <c r="I86" s="4" t="s">
        <v>101</v>
      </c>
      <c r="J86" s="4" t="s">
        <v>3315</v>
      </c>
      <c r="K86" s="4" t="s">
        <v>103</v>
      </c>
      <c r="L86" s="1" t="s">
        <v>4579</v>
      </c>
      <c r="M86" s="1" t="s">
        <v>4580</v>
      </c>
      <c r="N86" s="1" t="s">
        <v>31</v>
      </c>
      <c r="O86" s="1" t="s">
        <v>4581</v>
      </c>
      <c r="P86" s="1" t="s">
        <v>30</v>
      </c>
      <c r="Q86" s="1" t="s">
        <v>4582</v>
      </c>
      <c r="R86" s="1" t="s">
        <v>4008</v>
      </c>
      <c r="S86" s="1" t="s">
        <v>31</v>
      </c>
      <c r="T86" s="45">
        <f>$T$93-Tabla148[[#This Row],[Fecha estimada de finalización]]</f>
        <v>92</v>
      </c>
      <c r="U86"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87" spans="1:21" hidden="1" x14ac:dyDescent="0.35">
      <c r="A87" s="1" t="s">
        <v>4583</v>
      </c>
      <c r="B87" s="1" t="s">
        <v>107</v>
      </c>
      <c r="C87" s="1" t="s">
        <v>40</v>
      </c>
      <c r="D87" s="1" t="s">
        <v>4584</v>
      </c>
      <c r="E87" s="1" t="s">
        <v>4585</v>
      </c>
      <c r="F87" s="1" t="s">
        <v>4586</v>
      </c>
      <c r="G87" s="1" t="s">
        <v>4587</v>
      </c>
      <c r="H87" s="1" t="s">
        <v>4588</v>
      </c>
      <c r="I87" s="4" t="s">
        <v>101</v>
      </c>
      <c r="J87" s="4" t="s">
        <v>102</v>
      </c>
      <c r="K87" s="4" t="s">
        <v>103</v>
      </c>
      <c r="L87" s="1" t="s">
        <v>4589</v>
      </c>
      <c r="M87" s="1" t="s">
        <v>4045</v>
      </c>
      <c r="N87" s="1" t="s">
        <v>442</v>
      </c>
      <c r="O87" s="1" t="s">
        <v>4590</v>
      </c>
      <c r="P87" s="1" t="s">
        <v>30</v>
      </c>
      <c r="Q87" s="1" t="s">
        <v>4591</v>
      </c>
      <c r="R87" s="1" t="s">
        <v>4008</v>
      </c>
      <c r="S87" s="1" t="s">
        <v>442</v>
      </c>
      <c r="T87" s="45">
        <f>$T$93-Tabla148[[#This Row],[Fecha estimada de finalización]]</f>
        <v>62</v>
      </c>
      <c r="U87"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Menor a 90 días</v>
      </c>
    </row>
    <row r="88" spans="1:21" hidden="1" x14ac:dyDescent="0.35">
      <c r="A88" s="1" t="s">
        <v>4592</v>
      </c>
      <c r="B88" s="1" t="s">
        <v>107</v>
      </c>
      <c r="C88" s="1" t="s">
        <v>40</v>
      </c>
      <c r="D88" s="1" t="s">
        <v>4584</v>
      </c>
      <c r="E88" s="1" t="s">
        <v>4593</v>
      </c>
      <c r="F88" s="1" t="s">
        <v>4586</v>
      </c>
      <c r="G88" s="1" t="s">
        <v>4594</v>
      </c>
      <c r="H88" s="1" t="s">
        <v>4595</v>
      </c>
      <c r="I88" s="4" t="s">
        <v>101</v>
      </c>
      <c r="J88" s="4" t="s">
        <v>102</v>
      </c>
      <c r="K88" s="4" t="s">
        <v>103</v>
      </c>
      <c r="L88" s="1" t="s">
        <v>4589</v>
      </c>
      <c r="M88" s="1" t="s">
        <v>4596</v>
      </c>
      <c r="N88" s="1" t="s">
        <v>4344</v>
      </c>
      <c r="O88" s="1" t="s">
        <v>4597</v>
      </c>
      <c r="P88" s="1" t="s">
        <v>30</v>
      </c>
      <c r="Q88" s="1" t="s">
        <v>4598</v>
      </c>
      <c r="R88" s="1" t="s">
        <v>4008</v>
      </c>
      <c r="S88" s="1" t="s">
        <v>211</v>
      </c>
      <c r="T88" s="45">
        <f>$T$93-Tabla148[[#This Row],[Fecha estimada de finalización]]</f>
        <v>-107</v>
      </c>
      <c r="U88"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89" spans="1:21" hidden="1" x14ac:dyDescent="0.35">
      <c r="A89" s="1" t="s">
        <v>4599</v>
      </c>
      <c r="B89" s="1" t="s">
        <v>107</v>
      </c>
      <c r="C89" s="1" t="s">
        <v>40</v>
      </c>
      <c r="D89" s="1" t="s">
        <v>4584</v>
      </c>
      <c r="E89" s="1" t="s">
        <v>4600</v>
      </c>
      <c r="F89" s="1" t="s">
        <v>4586</v>
      </c>
      <c r="G89" s="1" t="s">
        <v>4601</v>
      </c>
      <c r="H89" s="1" t="s">
        <v>4602</v>
      </c>
      <c r="I89" s="4" t="s">
        <v>101</v>
      </c>
      <c r="J89" s="4" t="s">
        <v>102</v>
      </c>
      <c r="K89" s="4" t="s">
        <v>103</v>
      </c>
      <c r="L89" s="1" t="s">
        <v>4589</v>
      </c>
      <c r="M89" s="1" t="s">
        <v>4596</v>
      </c>
      <c r="N89" s="1" t="s">
        <v>4344</v>
      </c>
      <c r="O89" s="1" t="s">
        <v>4603</v>
      </c>
      <c r="P89" s="1" t="s">
        <v>30</v>
      </c>
      <c r="Q89" s="1" t="s">
        <v>4604</v>
      </c>
      <c r="R89" s="1" t="s">
        <v>4008</v>
      </c>
      <c r="S89" s="1" t="s">
        <v>211</v>
      </c>
      <c r="T89" s="45">
        <f>$T$93-Tabla148[[#This Row],[Fecha estimada de finalización]]</f>
        <v>-107</v>
      </c>
      <c r="U89"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90" spans="1:21" hidden="1" x14ac:dyDescent="0.35">
      <c r="A90" s="1" t="s">
        <v>4605</v>
      </c>
      <c r="B90" s="1" t="s">
        <v>388</v>
      </c>
      <c r="C90" s="1" t="s">
        <v>40</v>
      </c>
      <c r="D90" s="1" t="s">
        <v>4606</v>
      </c>
      <c r="E90" s="1" t="s">
        <v>4607</v>
      </c>
      <c r="F90" s="1" t="s">
        <v>4608</v>
      </c>
      <c r="G90" s="1" t="s">
        <v>4609</v>
      </c>
      <c r="H90" s="1" t="s">
        <v>4610</v>
      </c>
      <c r="I90" s="4" t="s">
        <v>383</v>
      </c>
      <c r="J90" s="4" t="s">
        <v>26</v>
      </c>
      <c r="K90" s="4" t="s">
        <v>384</v>
      </c>
      <c r="L90" s="1" t="s">
        <v>4611</v>
      </c>
      <c r="M90" s="1" t="s">
        <v>29</v>
      </c>
      <c r="N90" s="1" t="s">
        <v>4514</v>
      </c>
      <c r="O90" s="1" t="s">
        <v>4046</v>
      </c>
      <c r="P90" s="1" t="s">
        <v>30</v>
      </c>
      <c r="Q90" s="1" t="s">
        <v>4519</v>
      </c>
      <c r="R90" s="1" t="s">
        <v>4008</v>
      </c>
      <c r="S90" s="1" t="s">
        <v>2161</v>
      </c>
      <c r="T90" s="45">
        <f>$T$93-Tabla148[[#This Row],[Fecha estimada de finalización]]</f>
        <v>-122</v>
      </c>
      <c r="U90" s="1" t="str">
        <f>+IF(AND(Tabla148[[#This Row],[Estado definitivo de la actividad]]="Vencida",Tabla148[[#This Row],[Dias de vencimiento (Corte 31-08-2024)]]&gt;=365),"Mayor a 365 días",IF(AND(Tabla148[[#This Row],[Estado definitivo de la actividad]]="Vencida",Tabla148[[#This Row],[Dias de vencimiento (Corte 31-08-2024)]]&gt;180,Tabla148[[#This Row],[Dias de vencimiento (Corte 31-08-2024)]]&lt;365),"Mayor a 180 días",IF(AND(Tabla148[[#This Row],[Estado definitivo de la actividad]]="Vencida",Tabla148[[#This Row],[Dias de vencimiento (Corte 31-08-2024)]]&gt;0,Tabla148[[#This Row],[Dias de vencimiento (Corte 31-08-2024)]]&lt;90),"Menor a 90 días",IF(AND(Tabla148[[#This Row],[Estado definitivo de la actividad]]="Vencida",Tabla148[[#This Row],[Dias de vencimiento (Corte 31-08-2024)]]&gt;90,Tabla148[[#This Row],[Dias de vencimiento (Corte 31-08-2024)]]&lt;=180),"Mayor a 90 días","Sin vencimiento"))))</f>
        <v>Sin vencimiento</v>
      </c>
    </row>
    <row r="93" spans="1:21" x14ac:dyDescent="0.35">
      <c r="T93" s="54">
        <v>45535</v>
      </c>
    </row>
  </sheetData>
  <conditionalFormatting sqref="A24:A90">
    <cfRule type="duplicateValues" dxfId="144" priority="1"/>
  </conditionalFormatting>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DA488-95D6-4318-B878-6A02FC9BC818}">
  <dimension ref="A1:AB88"/>
  <sheetViews>
    <sheetView showGridLines="0" zoomScale="70" zoomScaleNormal="70" workbookViewId="0">
      <selection activeCell="O24" sqref="O24"/>
    </sheetView>
  </sheetViews>
  <sheetFormatPr baseColWidth="10" defaultColWidth="10.90625" defaultRowHeight="14.5" x14ac:dyDescent="0.35"/>
  <cols>
    <col min="1" max="1" width="46" style="19" bestFit="1" customWidth="1"/>
    <col min="2" max="2" width="36.54296875" style="19" bestFit="1" customWidth="1"/>
    <col min="3" max="3" width="9.1796875" style="19" bestFit="1" customWidth="1"/>
    <col min="4" max="4" width="4.36328125" style="19" bestFit="1" customWidth="1"/>
    <col min="5" max="5" width="13.6328125" style="19" bestFit="1" customWidth="1"/>
    <col min="6" max="6" width="7" style="19" bestFit="1" customWidth="1"/>
    <col min="7" max="7" width="9.453125" style="19" customWidth="1"/>
    <col min="8" max="8" width="2.1796875" style="19" bestFit="1" customWidth="1"/>
    <col min="9" max="9" width="63.1796875" style="21" bestFit="1" customWidth="1"/>
    <col min="10" max="10" width="31.6328125" style="21" bestFit="1" customWidth="1"/>
    <col min="11" max="11" width="23.81640625" style="21" bestFit="1" customWidth="1"/>
    <col min="12" max="12" width="13.36328125" style="21" bestFit="1" customWidth="1"/>
    <col min="13" max="13" width="5.81640625" style="21" bestFit="1" customWidth="1"/>
    <col min="14" max="14" width="26.81640625" style="21" bestFit="1" customWidth="1"/>
    <col min="15" max="16" width="15.90625" style="19" bestFit="1" customWidth="1"/>
    <col min="17" max="17" width="7" style="19" bestFit="1" customWidth="1"/>
    <col min="18" max="18" width="2.81640625" style="19" bestFit="1" customWidth="1"/>
    <col min="19" max="19" width="4.1796875" style="19" bestFit="1" customWidth="1"/>
    <col min="20" max="20" width="8.81640625" style="19" bestFit="1" customWidth="1"/>
    <col min="21" max="21" width="2.81640625" style="19" bestFit="1" customWidth="1"/>
    <col min="22" max="23" width="7" style="19" bestFit="1" customWidth="1"/>
    <col min="24" max="24" width="3.81640625" style="19" bestFit="1" customWidth="1"/>
    <col min="25" max="25" width="9.6328125" style="19" bestFit="1" customWidth="1"/>
    <col min="26" max="26" width="9.90625" style="19" bestFit="1" customWidth="1"/>
    <col min="27" max="27" width="9.81640625" style="19" bestFit="1" customWidth="1"/>
    <col min="28" max="28" width="7" style="19" bestFit="1" customWidth="1"/>
    <col min="29" max="16384" width="10.90625" style="19"/>
  </cols>
  <sheetData>
    <row r="1" spans="1:17" ht="18.5" x14ac:dyDescent="0.35">
      <c r="A1" s="20" t="s">
        <v>3985</v>
      </c>
      <c r="B1" s="17" t="s">
        <v>3982</v>
      </c>
      <c r="C1"/>
      <c r="D1"/>
      <c r="E1"/>
      <c r="F1"/>
      <c r="I1" s="20" t="s">
        <v>3986</v>
      </c>
      <c r="J1" s="39" t="s">
        <v>3982</v>
      </c>
      <c r="O1" s="21"/>
      <c r="P1"/>
      <c r="Q1"/>
    </row>
    <row r="2" spans="1:17" ht="46" customHeight="1" x14ac:dyDescent="0.35">
      <c r="A2" s="17" t="s">
        <v>3987</v>
      </c>
      <c r="B2" s="22" t="s">
        <v>2540</v>
      </c>
      <c r="C2" s="22" t="s">
        <v>2657</v>
      </c>
      <c r="D2" s="22" t="s">
        <v>2567</v>
      </c>
      <c r="E2" s="22" t="s">
        <v>3981</v>
      </c>
      <c r="F2"/>
      <c r="I2" s="40" t="s">
        <v>3987</v>
      </c>
      <c r="J2" s="22" t="s">
        <v>2541</v>
      </c>
      <c r="K2" s="22" t="s">
        <v>2556</v>
      </c>
      <c r="L2" s="22" t="s">
        <v>2669</v>
      </c>
      <c r="M2" s="22" t="s">
        <v>2567</v>
      </c>
      <c r="N2" s="21" t="s">
        <v>2581</v>
      </c>
      <c r="O2" s="22" t="s">
        <v>3981</v>
      </c>
      <c r="P2"/>
      <c r="Q2"/>
    </row>
    <row r="3" spans="1:17" ht="14.5" customHeight="1" x14ac:dyDescent="0.35">
      <c r="A3" s="18" t="s">
        <v>163</v>
      </c>
      <c r="B3" s="23">
        <v>41</v>
      </c>
      <c r="C3" s="23"/>
      <c r="D3" s="23"/>
      <c r="E3" s="23">
        <v>41</v>
      </c>
      <c r="F3"/>
      <c r="I3" s="41" t="s">
        <v>163</v>
      </c>
      <c r="J3" s="23">
        <v>3</v>
      </c>
      <c r="K3" s="23">
        <v>4</v>
      </c>
      <c r="L3" s="23">
        <v>5</v>
      </c>
      <c r="M3" s="23">
        <v>28</v>
      </c>
      <c r="N3" s="21">
        <v>1</v>
      </c>
      <c r="O3" s="23">
        <v>41</v>
      </c>
      <c r="P3"/>
      <c r="Q3"/>
    </row>
    <row r="4" spans="1:17" ht="14.5" customHeight="1" x14ac:dyDescent="0.35">
      <c r="A4" s="18" t="s">
        <v>76</v>
      </c>
      <c r="B4" s="24">
        <v>8</v>
      </c>
      <c r="C4" s="24"/>
      <c r="D4" s="24"/>
      <c r="E4" s="24">
        <v>8</v>
      </c>
      <c r="F4"/>
      <c r="I4" s="41" t="s">
        <v>76</v>
      </c>
      <c r="J4" s="24">
        <v>2</v>
      </c>
      <c r="K4" s="24">
        <v>1</v>
      </c>
      <c r="L4" s="24"/>
      <c r="M4" s="24">
        <v>2</v>
      </c>
      <c r="N4" s="21">
        <v>3</v>
      </c>
      <c r="O4" s="24">
        <v>8</v>
      </c>
      <c r="P4"/>
      <c r="Q4"/>
    </row>
    <row r="5" spans="1:17" ht="14.5" customHeight="1" x14ac:dyDescent="0.35">
      <c r="A5" s="18" t="s">
        <v>2072</v>
      </c>
      <c r="B5" s="24">
        <v>52</v>
      </c>
      <c r="C5" s="24"/>
      <c r="D5" s="24"/>
      <c r="E5" s="24">
        <v>52</v>
      </c>
      <c r="F5"/>
      <c r="I5" s="41" t="s">
        <v>2072</v>
      </c>
      <c r="J5" s="24">
        <v>10</v>
      </c>
      <c r="K5" s="24">
        <v>3</v>
      </c>
      <c r="L5" s="24">
        <v>22</v>
      </c>
      <c r="M5" s="24">
        <v>17</v>
      </c>
      <c r="O5" s="24">
        <v>52</v>
      </c>
      <c r="P5"/>
      <c r="Q5"/>
    </row>
    <row r="6" spans="1:17" ht="14.5" customHeight="1" x14ac:dyDescent="0.35">
      <c r="A6" s="18" t="s">
        <v>2393</v>
      </c>
      <c r="B6" s="24">
        <v>27</v>
      </c>
      <c r="C6" s="24">
        <v>6</v>
      </c>
      <c r="D6" s="24">
        <v>1</v>
      </c>
      <c r="E6" s="24">
        <v>34</v>
      </c>
      <c r="F6"/>
      <c r="I6" s="41" t="s">
        <v>2393</v>
      </c>
      <c r="J6" s="24">
        <v>17</v>
      </c>
      <c r="K6" s="24">
        <v>4</v>
      </c>
      <c r="L6" s="24">
        <v>4</v>
      </c>
      <c r="M6" s="24">
        <v>8</v>
      </c>
      <c r="N6" s="21">
        <v>1</v>
      </c>
      <c r="O6" s="24">
        <v>34</v>
      </c>
      <c r="P6"/>
      <c r="Q6"/>
    </row>
    <row r="7" spans="1:17" ht="14.5" customHeight="1" x14ac:dyDescent="0.35">
      <c r="A7" s="18" t="s">
        <v>722</v>
      </c>
      <c r="B7" s="24"/>
      <c r="C7" s="24"/>
      <c r="D7" s="24">
        <v>21</v>
      </c>
      <c r="E7" s="24">
        <v>21</v>
      </c>
      <c r="F7"/>
      <c r="I7" s="41" t="s">
        <v>722</v>
      </c>
      <c r="J7" s="24"/>
      <c r="K7" s="24"/>
      <c r="L7" s="24">
        <v>1</v>
      </c>
      <c r="M7" s="24">
        <v>20</v>
      </c>
      <c r="O7" s="24">
        <v>21</v>
      </c>
      <c r="P7"/>
      <c r="Q7"/>
    </row>
    <row r="8" spans="1:17" ht="14.5" customHeight="1" x14ac:dyDescent="0.35">
      <c r="A8" s="18" t="s">
        <v>802</v>
      </c>
      <c r="B8" s="24">
        <v>56</v>
      </c>
      <c r="C8" s="24"/>
      <c r="D8" s="24"/>
      <c r="E8" s="24">
        <v>56</v>
      </c>
      <c r="F8"/>
      <c r="I8" s="41" t="s">
        <v>802</v>
      </c>
      <c r="J8" s="24"/>
      <c r="K8" s="24"/>
      <c r="L8" s="24">
        <v>1</v>
      </c>
      <c r="M8" s="24">
        <v>55</v>
      </c>
      <c r="O8" s="24">
        <v>56</v>
      </c>
      <c r="P8"/>
      <c r="Q8"/>
    </row>
    <row r="9" spans="1:17" ht="14.5" customHeight="1" x14ac:dyDescent="0.35">
      <c r="A9" s="18" t="s">
        <v>107</v>
      </c>
      <c r="B9" s="24">
        <v>2</v>
      </c>
      <c r="C9" s="24"/>
      <c r="D9" s="24">
        <v>14</v>
      </c>
      <c r="E9" s="24">
        <v>16</v>
      </c>
      <c r="F9"/>
      <c r="I9" s="41" t="s">
        <v>107</v>
      </c>
      <c r="J9" s="24"/>
      <c r="K9" s="24"/>
      <c r="L9" s="24">
        <v>7</v>
      </c>
      <c r="M9" s="24">
        <v>9</v>
      </c>
      <c r="O9" s="24">
        <v>16</v>
      </c>
      <c r="P9"/>
      <c r="Q9"/>
    </row>
    <row r="10" spans="1:17" ht="14.5" customHeight="1" x14ac:dyDescent="0.35">
      <c r="A10" s="18" t="s">
        <v>1676</v>
      </c>
      <c r="B10" s="24">
        <v>19</v>
      </c>
      <c r="C10" s="24"/>
      <c r="D10" s="24"/>
      <c r="E10" s="24">
        <v>19</v>
      </c>
      <c r="F10"/>
      <c r="I10" s="41" t="s">
        <v>1676</v>
      </c>
      <c r="J10" s="24">
        <v>1</v>
      </c>
      <c r="K10" s="24"/>
      <c r="L10" s="24">
        <v>7</v>
      </c>
      <c r="M10" s="24">
        <v>11</v>
      </c>
      <c r="O10" s="24">
        <v>19</v>
      </c>
      <c r="P10"/>
      <c r="Q10"/>
    </row>
    <row r="11" spans="1:17" ht="14.5" customHeight="1" x14ac:dyDescent="0.35">
      <c r="A11" s="18" t="s">
        <v>474</v>
      </c>
      <c r="B11" s="24">
        <v>64</v>
      </c>
      <c r="C11" s="24"/>
      <c r="D11" s="24"/>
      <c r="E11" s="24">
        <v>64</v>
      </c>
      <c r="F11"/>
      <c r="I11" s="41" t="s">
        <v>474</v>
      </c>
      <c r="J11" s="24">
        <v>10</v>
      </c>
      <c r="K11" s="24">
        <v>7</v>
      </c>
      <c r="L11" s="24">
        <v>12</v>
      </c>
      <c r="M11" s="24">
        <v>33</v>
      </c>
      <c r="N11" s="21">
        <v>2</v>
      </c>
      <c r="O11" s="24">
        <v>64</v>
      </c>
      <c r="P11"/>
      <c r="Q11"/>
    </row>
    <row r="12" spans="1:17" ht="14.5" customHeight="1" x14ac:dyDescent="0.35">
      <c r="A12" s="18" t="s">
        <v>1827</v>
      </c>
      <c r="B12" s="24">
        <v>14</v>
      </c>
      <c r="C12" s="24"/>
      <c r="D12" s="24"/>
      <c r="E12" s="24">
        <v>14</v>
      </c>
      <c r="F12"/>
      <c r="I12" s="41" t="s">
        <v>1827</v>
      </c>
      <c r="J12" s="24"/>
      <c r="K12" s="24"/>
      <c r="L12" s="24"/>
      <c r="M12" s="24">
        <v>14</v>
      </c>
      <c r="O12" s="24">
        <v>14</v>
      </c>
      <c r="P12"/>
      <c r="Q12"/>
    </row>
    <row r="13" spans="1:17" ht="14.5" customHeight="1" x14ac:dyDescent="0.35">
      <c r="A13" s="18" t="s">
        <v>1540</v>
      </c>
      <c r="B13" s="24">
        <v>14</v>
      </c>
      <c r="C13" s="24"/>
      <c r="D13" s="24"/>
      <c r="E13" s="24">
        <v>14</v>
      </c>
      <c r="F13"/>
      <c r="I13" s="41" t="s">
        <v>1540</v>
      </c>
      <c r="J13" s="24">
        <v>1</v>
      </c>
      <c r="K13" s="24"/>
      <c r="L13" s="24"/>
      <c r="M13" s="24">
        <v>13</v>
      </c>
      <c r="O13" s="24">
        <v>14</v>
      </c>
      <c r="P13"/>
      <c r="Q13"/>
    </row>
    <row r="14" spans="1:17" ht="14.5" customHeight="1" x14ac:dyDescent="0.35">
      <c r="A14" s="18" t="s">
        <v>388</v>
      </c>
      <c r="B14" s="24"/>
      <c r="C14" s="24">
        <v>23</v>
      </c>
      <c r="D14" s="24">
        <v>3</v>
      </c>
      <c r="E14" s="24">
        <v>26</v>
      </c>
      <c r="F14"/>
      <c r="I14" s="41" t="s">
        <v>388</v>
      </c>
      <c r="J14" s="24">
        <v>1</v>
      </c>
      <c r="K14" s="24">
        <v>3</v>
      </c>
      <c r="L14" s="24">
        <v>8</v>
      </c>
      <c r="M14" s="24">
        <v>14</v>
      </c>
      <c r="O14" s="24">
        <v>26</v>
      </c>
      <c r="P14"/>
      <c r="Q14"/>
    </row>
    <row r="15" spans="1:17" ht="14.5" customHeight="1" x14ac:dyDescent="0.35">
      <c r="A15" s="18" t="s">
        <v>1089</v>
      </c>
      <c r="B15" s="24">
        <v>33</v>
      </c>
      <c r="C15" s="24"/>
      <c r="D15" s="24"/>
      <c r="E15" s="24">
        <v>33</v>
      </c>
      <c r="F15"/>
      <c r="I15" s="41" t="s">
        <v>1089</v>
      </c>
      <c r="J15" s="24">
        <v>7</v>
      </c>
      <c r="K15" s="24">
        <v>12</v>
      </c>
      <c r="L15" s="24">
        <v>4</v>
      </c>
      <c r="M15" s="24">
        <v>10</v>
      </c>
      <c r="O15" s="24">
        <v>33</v>
      </c>
      <c r="P15"/>
      <c r="Q15"/>
    </row>
    <row r="16" spans="1:17" ht="14.5" customHeight="1" x14ac:dyDescent="0.35">
      <c r="A16" s="18" t="s">
        <v>1262</v>
      </c>
      <c r="B16" s="24">
        <v>10</v>
      </c>
      <c r="C16" s="24">
        <v>38</v>
      </c>
      <c r="D16" s="24">
        <v>4</v>
      </c>
      <c r="E16" s="24">
        <v>52</v>
      </c>
      <c r="F16"/>
      <c r="I16" s="41" t="s">
        <v>1262</v>
      </c>
      <c r="J16" s="24">
        <v>6</v>
      </c>
      <c r="K16" s="24">
        <v>4</v>
      </c>
      <c r="L16" s="24"/>
      <c r="M16" s="24">
        <v>42</v>
      </c>
      <c r="O16" s="24">
        <v>52</v>
      </c>
      <c r="P16"/>
      <c r="Q16"/>
    </row>
    <row r="17" spans="1:28" ht="14.5" customHeight="1" x14ac:dyDescent="0.35">
      <c r="A17" s="18" t="s">
        <v>1613</v>
      </c>
      <c r="B17" s="24">
        <v>20</v>
      </c>
      <c r="C17" s="24"/>
      <c r="D17" s="24"/>
      <c r="E17" s="24">
        <v>20</v>
      </c>
      <c r="F17"/>
      <c r="I17" s="41" t="s">
        <v>1613</v>
      </c>
      <c r="J17" s="24">
        <v>1</v>
      </c>
      <c r="K17" s="24">
        <v>3</v>
      </c>
      <c r="L17" s="24">
        <v>2</v>
      </c>
      <c r="M17" s="24">
        <v>14</v>
      </c>
      <c r="O17" s="24">
        <v>20</v>
      </c>
      <c r="P17"/>
      <c r="Q17"/>
    </row>
    <row r="18" spans="1:28" ht="14.5" customHeight="1" x14ac:dyDescent="0.35">
      <c r="A18" s="18" t="s">
        <v>1745</v>
      </c>
      <c r="B18" s="24">
        <v>18</v>
      </c>
      <c r="C18" s="24"/>
      <c r="D18" s="24"/>
      <c r="E18" s="24">
        <v>18</v>
      </c>
      <c r="F18"/>
      <c r="I18" s="41" t="s">
        <v>1745</v>
      </c>
      <c r="J18" s="24">
        <v>2</v>
      </c>
      <c r="K18" s="24">
        <v>1</v>
      </c>
      <c r="L18" s="24">
        <v>5</v>
      </c>
      <c r="M18" s="24">
        <v>10</v>
      </c>
      <c r="O18" s="24">
        <v>18</v>
      </c>
      <c r="P18"/>
      <c r="Q18"/>
    </row>
    <row r="19" spans="1:28" ht="14.5" customHeight="1" x14ac:dyDescent="0.35">
      <c r="A19" s="18" t="s">
        <v>2376</v>
      </c>
      <c r="B19" s="24">
        <v>4</v>
      </c>
      <c r="C19" s="24"/>
      <c r="D19" s="24"/>
      <c r="E19" s="24">
        <v>4</v>
      </c>
      <c r="F19"/>
      <c r="I19" s="41" t="s">
        <v>2376</v>
      </c>
      <c r="J19" s="24"/>
      <c r="K19" s="24">
        <v>1</v>
      </c>
      <c r="L19" s="24">
        <v>1</v>
      </c>
      <c r="M19" s="24">
        <v>2</v>
      </c>
      <c r="O19" s="24">
        <v>4</v>
      </c>
      <c r="P19"/>
      <c r="Q19"/>
    </row>
    <row r="20" spans="1:28" ht="14.5" customHeight="1" x14ac:dyDescent="0.35">
      <c r="A20" s="18" t="s">
        <v>37</v>
      </c>
      <c r="B20" s="24">
        <v>8</v>
      </c>
      <c r="C20" s="24">
        <v>1</v>
      </c>
      <c r="D20" s="24"/>
      <c r="E20" s="24">
        <v>9</v>
      </c>
      <c r="F20"/>
      <c r="I20" s="41" t="s">
        <v>37</v>
      </c>
      <c r="J20" s="24">
        <v>7</v>
      </c>
      <c r="K20" s="24">
        <v>1</v>
      </c>
      <c r="L20" s="24"/>
      <c r="M20" s="24">
        <v>1</v>
      </c>
      <c r="O20" s="24">
        <v>9</v>
      </c>
      <c r="P20"/>
      <c r="Q20"/>
    </row>
    <row r="21" spans="1:28" ht="14.5" customHeight="1" x14ac:dyDescent="0.35">
      <c r="A21" s="18" t="s">
        <v>1888</v>
      </c>
      <c r="B21" s="24">
        <v>54</v>
      </c>
      <c r="C21" s="24"/>
      <c r="D21" s="24"/>
      <c r="E21" s="24">
        <v>54</v>
      </c>
      <c r="F21"/>
      <c r="I21" s="41" t="s">
        <v>1888</v>
      </c>
      <c r="J21" s="24">
        <v>12</v>
      </c>
      <c r="K21" s="24">
        <v>4</v>
      </c>
      <c r="L21" s="24">
        <v>14</v>
      </c>
      <c r="M21" s="24">
        <v>20</v>
      </c>
      <c r="N21" s="21">
        <v>4</v>
      </c>
      <c r="O21" s="24">
        <v>54</v>
      </c>
      <c r="P21"/>
      <c r="Q21"/>
    </row>
    <row r="22" spans="1:28" ht="14.5" customHeight="1" x14ac:dyDescent="0.35">
      <c r="A22" s="18" t="s">
        <v>2265</v>
      </c>
      <c r="B22" s="24">
        <v>38</v>
      </c>
      <c r="C22" s="24"/>
      <c r="D22" s="24"/>
      <c r="E22" s="24">
        <v>38</v>
      </c>
      <c r="F22"/>
      <c r="I22" s="41" t="s">
        <v>2265</v>
      </c>
      <c r="J22" s="24">
        <v>6</v>
      </c>
      <c r="K22" s="24">
        <v>3</v>
      </c>
      <c r="L22" s="24">
        <v>9</v>
      </c>
      <c r="M22" s="24">
        <v>20</v>
      </c>
      <c r="O22" s="24">
        <v>38</v>
      </c>
      <c r="P22"/>
      <c r="Q22"/>
    </row>
    <row r="23" spans="1:28" ht="22.5" customHeight="1" x14ac:dyDescent="0.35">
      <c r="A23" s="25" t="s">
        <v>3981</v>
      </c>
      <c r="B23" s="75">
        <v>482</v>
      </c>
      <c r="C23" s="75">
        <v>68</v>
      </c>
      <c r="D23" s="75">
        <v>43</v>
      </c>
      <c r="E23" s="75">
        <v>593</v>
      </c>
      <c r="F23"/>
      <c r="I23" s="26" t="s">
        <v>3981</v>
      </c>
      <c r="J23" s="75">
        <v>86</v>
      </c>
      <c r="K23" s="75">
        <v>51</v>
      </c>
      <c r="L23" s="75">
        <v>102</v>
      </c>
      <c r="M23" s="75">
        <v>343</v>
      </c>
      <c r="N23" s="21">
        <v>11</v>
      </c>
      <c r="O23" s="75">
        <v>593</v>
      </c>
      <c r="P23"/>
      <c r="Q23"/>
    </row>
    <row r="24" spans="1:28" x14ac:dyDescent="0.35">
      <c r="B24" s="42">
        <f>GETPIVOTDATA("Diseño del control",$A$1,"Diseño del control","No")/GETPIVOTDATA("Diseño del control",$A$1)</f>
        <v>0.81281618887015172</v>
      </c>
      <c r="C24" s="42">
        <f>GETPIVOTDATA("Diseño del control",$A$1,"Diseño del control","Parcialmente")/GETPIVOTDATA("Diseño del control",$A$1)</f>
        <v>0.11467116357504216</v>
      </c>
      <c r="D24" s="42">
        <f>GETPIVOTDATA("Diseño del control",$A$1,"Diseño del control","SI")/GETPIVOTDATA("Diseño del control",$A$1)</f>
        <v>7.2512647554806076E-2</v>
      </c>
      <c r="J24" s="28">
        <f>GETPIVOTDATA("EJECUCIÓN DEL CONTROL",$I$1,"EJECUCIÓN DEL CONTROL","Cumple parcialmente con el medio de verificación")/593</f>
        <v>0.14502529510961215</v>
      </c>
      <c r="K24" s="28">
        <f>GETPIVOTDATA("EJECUCIÓN DEL CONTROL",$I$1,"EJECUCIÓN DEL CONTROL","Las evidencias no cumple con el medio de verificación")/593</f>
        <v>8.6003372681281623E-2</v>
      </c>
      <c r="L24" s="28">
        <f>GETPIVOTDATA("EJECUCIÓN DEL CONTROL",$I$1,"EJECUCIÓN DEL CONTROL","No cargó evidencias")/593</f>
        <v>0.17200674536256325</v>
      </c>
      <c r="M24" s="28">
        <f>GETPIVOTDATA("EJECUCIÓN DEL CONTROL",$I$1,"EJECUCIÓN DEL CONTROL","SI")/593</f>
        <v>0.57841483979763908</v>
      </c>
      <c r="N24" s="29">
        <f>GETPIVOTDATA("EJECUCIÓN DEL CONTROL",$I$1,"EJECUCIÓN DEL CONTROL","Cuenta con evidencias que no aplica para el periodo evaluado")/593</f>
        <v>1.8549747048903879E-2</v>
      </c>
      <c r="O24" s="27"/>
    </row>
    <row r="25" spans="1:28" x14ac:dyDescent="0.35">
      <c r="A25"/>
      <c r="B25"/>
      <c r="C25"/>
      <c r="D25"/>
    </row>
    <row r="26" spans="1:28" ht="18.5" x14ac:dyDescent="0.35">
      <c r="A26" s="30" t="s">
        <v>3988</v>
      </c>
    </row>
    <row r="27" spans="1:28" ht="18.5" x14ac:dyDescent="0.35">
      <c r="A27" s="40" t="s">
        <v>3989</v>
      </c>
      <c r="B27" s="40" t="s">
        <v>3982</v>
      </c>
      <c r="G27"/>
      <c r="I27" s="20" t="s">
        <v>3995</v>
      </c>
      <c r="J27" s="40" t="s">
        <v>3982</v>
      </c>
      <c r="N27"/>
      <c r="O27"/>
      <c r="P27"/>
      <c r="Q27"/>
      <c r="R27"/>
      <c r="S27"/>
      <c r="T27"/>
      <c r="U27"/>
      <c r="V27"/>
      <c r="W27"/>
      <c r="X27"/>
      <c r="Y27"/>
      <c r="Z27"/>
      <c r="AA27"/>
      <c r="AB27"/>
    </row>
    <row r="28" spans="1:28" ht="43.5" x14ac:dyDescent="0.35">
      <c r="A28" s="40" t="s">
        <v>3980</v>
      </c>
      <c r="B28" s="56" t="s">
        <v>31</v>
      </c>
      <c r="C28" s="57" t="s">
        <v>211</v>
      </c>
      <c r="D28" s="59" t="s">
        <v>2161</v>
      </c>
      <c r="E28" s="58" t="s">
        <v>442</v>
      </c>
      <c r="F28" s="22" t="s">
        <v>3981</v>
      </c>
      <c r="G28"/>
      <c r="H28" s="31"/>
      <c r="I28" s="40" t="s">
        <v>3987</v>
      </c>
      <c r="J28" s="19" t="s">
        <v>3990</v>
      </c>
      <c r="K28" s="19" t="s">
        <v>3991</v>
      </c>
      <c r="L28" s="19" t="s">
        <v>3992</v>
      </c>
      <c r="M28" s="22" t="s">
        <v>3981</v>
      </c>
      <c r="N28"/>
      <c r="O28"/>
      <c r="P28"/>
      <c r="Q28"/>
      <c r="R28"/>
      <c r="S28"/>
      <c r="T28"/>
      <c r="U28"/>
      <c r="V28"/>
      <c r="W28"/>
      <c r="X28"/>
      <c r="Y28"/>
      <c r="Z28"/>
      <c r="AA28"/>
      <c r="AB28"/>
    </row>
    <row r="29" spans="1:28" x14ac:dyDescent="0.35">
      <c r="A29" s="41" t="s">
        <v>163</v>
      </c>
      <c r="B29" s="23"/>
      <c r="C29" s="23"/>
      <c r="D29" s="23"/>
      <c r="E29" s="23">
        <v>2</v>
      </c>
      <c r="F29" s="23">
        <v>2</v>
      </c>
      <c r="G29"/>
      <c r="H29" s="32"/>
      <c r="I29" s="41" t="s">
        <v>163</v>
      </c>
      <c r="J29" s="21">
        <v>6</v>
      </c>
      <c r="L29" s="21">
        <v>35</v>
      </c>
      <c r="M29" s="23">
        <v>41</v>
      </c>
      <c r="N29"/>
      <c r="O29"/>
      <c r="P29"/>
      <c r="Q29"/>
      <c r="R29"/>
      <c r="S29"/>
      <c r="T29"/>
      <c r="U29"/>
      <c r="V29"/>
      <c r="W29"/>
      <c r="X29"/>
      <c r="Y29"/>
      <c r="Z29"/>
      <c r="AA29"/>
      <c r="AB29"/>
    </row>
    <row r="30" spans="1:28" x14ac:dyDescent="0.35">
      <c r="A30" s="41" t="s">
        <v>76</v>
      </c>
      <c r="B30" s="24"/>
      <c r="C30" s="24">
        <v>1</v>
      </c>
      <c r="D30" s="24"/>
      <c r="E30" s="24"/>
      <c r="F30" s="24">
        <v>1</v>
      </c>
      <c r="G30"/>
      <c r="H30" s="32"/>
      <c r="I30" s="41" t="s">
        <v>76</v>
      </c>
      <c r="J30" s="21">
        <v>2</v>
      </c>
      <c r="L30" s="21">
        <v>6</v>
      </c>
      <c r="M30" s="24">
        <v>8</v>
      </c>
      <c r="N30"/>
      <c r="O30"/>
      <c r="P30"/>
      <c r="Q30"/>
      <c r="R30"/>
      <c r="S30"/>
      <c r="T30"/>
      <c r="U30"/>
      <c r="V30"/>
      <c r="W30"/>
      <c r="X30"/>
      <c r="Y30"/>
      <c r="Z30"/>
      <c r="AA30"/>
      <c r="AB30"/>
    </row>
    <row r="31" spans="1:28" x14ac:dyDescent="0.35">
      <c r="A31" s="41" t="s">
        <v>2072</v>
      </c>
      <c r="B31" s="24">
        <v>4</v>
      </c>
      <c r="C31" s="24"/>
      <c r="D31" s="24"/>
      <c r="E31" s="24">
        <v>15</v>
      </c>
      <c r="F31" s="24">
        <v>19</v>
      </c>
      <c r="G31"/>
      <c r="H31" s="32"/>
      <c r="I31" s="41" t="s">
        <v>2072</v>
      </c>
      <c r="J31" s="21">
        <v>11</v>
      </c>
      <c r="L31" s="21">
        <v>41</v>
      </c>
      <c r="M31" s="24">
        <v>52</v>
      </c>
      <c r="N31"/>
      <c r="O31"/>
      <c r="P31"/>
      <c r="Q31"/>
      <c r="R31"/>
      <c r="S31"/>
      <c r="T31"/>
      <c r="U31"/>
      <c r="V31"/>
      <c r="W31"/>
      <c r="X31"/>
      <c r="Y31"/>
      <c r="Z31"/>
      <c r="AA31"/>
      <c r="AB31"/>
    </row>
    <row r="32" spans="1:28" x14ac:dyDescent="0.35">
      <c r="A32" s="41" t="s">
        <v>722</v>
      </c>
      <c r="B32" s="24">
        <v>1</v>
      </c>
      <c r="C32" s="24">
        <v>5</v>
      </c>
      <c r="D32" s="24"/>
      <c r="E32" s="24"/>
      <c r="F32" s="24">
        <v>6</v>
      </c>
      <c r="G32"/>
      <c r="H32" s="32"/>
      <c r="I32" s="41" t="s">
        <v>2393</v>
      </c>
      <c r="J32" s="21">
        <v>4</v>
      </c>
      <c r="L32" s="21">
        <v>30</v>
      </c>
      <c r="M32" s="24">
        <v>34</v>
      </c>
      <c r="N32"/>
      <c r="O32"/>
      <c r="P32"/>
      <c r="Q32"/>
      <c r="R32"/>
      <c r="S32"/>
      <c r="T32"/>
      <c r="U32"/>
      <c r="V32"/>
      <c r="W32"/>
      <c r="X32"/>
      <c r="Y32"/>
      <c r="Z32"/>
      <c r="AA32"/>
      <c r="AB32"/>
    </row>
    <row r="33" spans="1:28" x14ac:dyDescent="0.35">
      <c r="A33" s="41" t="s">
        <v>802</v>
      </c>
      <c r="B33" s="24">
        <v>7</v>
      </c>
      <c r="C33" s="24"/>
      <c r="D33" s="24"/>
      <c r="E33" s="24">
        <v>9</v>
      </c>
      <c r="F33" s="24">
        <v>16</v>
      </c>
      <c r="G33"/>
      <c r="H33" s="32"/>
      <c r="I33" s="41" t="s">
        <v>722</v>
      </c>
      <c r="J33" s="21">
        <v>2</v>
      </c>
      <c r="K33" s="21">
        <v>3</v>
      </c>
      <c r="L33" s="21">
        <v>16</v>
      </c>
      <c r="M33" s="24">
        <v>21</v>
      </c>
      <c r="N33"/>
      <c r="O33"/>
      <c r="P33"/>
      <c r="Q33"/>
      <c r="R33"/>
      <c r="S33"/>
      <c r="T33"/>
      <c r="U33"/>
      <c r="V33"/>
      <c r="W33"/>
      <c r="X33"/>
      <c r="Y33"/>
      <c r="Z33"/>
      <c r="AA33"/>
      <c r="AB33"/>
    </row>
    <row r="34" spans="1:28" ht="12.5" customHeight="1" x14ac:dyDescent="0.35">
      <c r="A34" s="41" t="s">
        <v>107</v>
      </c>
      <c r="B34" s="24">
        <v>2</v>
      </c>
      <c r="C34" s="24">
        <v>6</v>
      </c>
      <c r="D34" s="24">
        <v>1</v>
      </c>
      <c r="E34" s="24">
        <v>1</v>
      </c>
      <c r="F34" s="24">
        <v>10</v>
      </c>
      <c r="G34"/>
      <c r="H34" s="32"/>
      <c r="I34" s="41" t="s">
        <v>802</v>
      </c>
      <c r="J34" s="21">
        <v>2</v>
      </c>
      <c r="L34" s="21">
        <v>54</v>
      </c>
      <c r="M34" s="24">
        <v>56</v>
      </c>
      <c r="N34"/>
      <c r="O34"/>
      <c r="P34"/>
      <c r="Q34"/>
      <c r="R34"/>
      <c r="S34"/>
      <c r="T34"/>
      <c r="U34"/>
      <c r="V34"/>
      <c r="W34"/>
      <c r="X34"/>
      <c r="Y34"/>
      <c r="Z34"/>
      <c r="AA34"/>
      <c r="AB34"/>
    </row>
    <row r="35" spans="1:28" ht="29" x14ac:dyDescent="0.35">
      <c r="A35" s="41" t="s">
        <v>1676</v>
      </c>
      <c r="B35" s="24"/>
      <c r="C35" s="24"/>
      <c r="D35" s="24"/>
      <c r="E35" s="24">
        <v>7</v>
      </c>
      <c r="F35" s="24">
        <v>7</v>
      </c>
      <c r="G35"/>
      <c r="H35" s="32"/>
      <c r="I35" s="41" t="s">
        <v>107</v>
      </c>
      <c r="J35" s="21">
        <v>6</v>
      </c>
      <c r="K35" s="21">
        <v>2</v>
      </c>
      <c r="L35" s="21">
        <v>8</v>
      </c>
      <c r="M35" s="24">
        <v>16</v>
      </c>
      <c r="N35"/>
      <c r="O35"/>
      <c r="P35"/>
      <c r="Q35"/>
      <c r="R35"/>
      <c r="S35"/>
      <c r="T35"/>
      <c r="U35"/>
      <c r="V35"/>
      <c r="W35"/>
      <c r="X35"/>
      <c r="Y35"/>
      <c r="Z35"/>
      <c r="AA35"/>
      <c r="AB35"/>
    </row>
    <row r="36" spans="1:28" ht="14" customHeight="1" x14ac:dyDescent="0.35">
      <c r="A36" s="41" t="s">
        <v>1827</v>
      </c>
      <c r="B36" s="24"/>
      <c r="C36" s="24"/>
      <c r="D36" s="24"/>
      <c r="E36" s="24">
        <v>2</v>
      </c>
      <c r="F36" s="24">
        <v>2</v>
      </c>
      <c r="G36"/>
      <c r="H36" s="32"/>
      <c r="I36" s="41" t="s">
        <v>1676</v>
      </c>
      <c r="J36" s="21">
        <v>1</v>
      </c>
      <c r="L36" s="21">
        <v>18</v>
      </c>
      <c r="M36" s="24">
        <v>19</v>
      </c>
      <c r="N36"/>
      <c r="O36"/>
      <c r="P36"/>
      <c r="Q36"/>
      <c r="R36"/>
      <c r="S36"/>
      <c r="T36"/>
      <c r="U36"/>
      <c r="V36"/>
      <c r="W36"/>
      <c r="X36"/>
      <c r="Y36"/>
      <c r="Z36"/>
      <c r="AA36"/>
      <c r="AB36"/>
    </row>
    <row r="37" spans="1:28" x14ac:dyDescent="0.35">
      <c r="A37" s="41" t="s">
        <v>1540</v>
      </c>
      <c r="B37" s="24">
        <v>2</v>
      </c>
      <c r="C37" s="24"/>
      <c r="D37" s="24"/>
      <c r="E37" s="24"/>
      <c r="F37" s="24">
        <v>2</v>
      </c>
      <c r="G37"/>
      <c r="H37" s="32"/>
      <c r="I37" s="41" t="s">
        <v>474</v>
      </c>
      <c r="J37" s="21">
        <v>20</v>
      </c>
      <c r="L37" s="21">
        <v>44</v>
      </c>
      <c r="M37" s="24">
        <v>64</v>
      </c>
      <c r="N37"/>
      <c r="O37"/>
      <c r="P37"/>
      <c r="Q37"/>
      <c r="R37"/>
      <c r="S37"/>
      <c r="T37"/>
      <c r="U37"/>
      <c r="V37"/>
      <c r="W37"/>
      <c r="X37"/>
      <c r="Y37"/>
      <c r="Z37"/>
      <c r="AA37"/>
      <c r="AB37"/>
    </row>
    <row r="38" spans="1:28" x14ac:dyDescent="0.35">
      <c r="A38" s="41" t="s">
        <v>388</v>
      </c>
      <c r="B38" s="24"/>
      <c r="C38" s="24">
        <v>3</v>
      </c>
      <c r="D38" s="24">
        <v>1</v>
      </c>
      <c r="E38" s="24">
        <v>5</v>
      </c>
      <c r="F38" s="24">
        <v>9</v>
      </c>
      <c r="G38"/>
      <c r="H38" s="32"/>
      <c r="I38" s="41" t="s">
        <v>1827</v>
      </c>
      <c r="J38" s="21">
        <v>4</v>
      </c>
      <c r="L38" s="21">
        <v>10</v>
      </c>
      <c r="M38" s="24">
        <v>14</v>
      </c>
      <c r="N38"/>
      <c r="O38"/>
      <c r="P38"/>
      <c r="Q38"/>
      <c r="R38"/>
      <c r="S38"/>
      <c r="T38"/>
      <c r="U38"/>
      <c r="V38"/>
      <c r="W38"/>
      <c r="X38"/>
      <c r="Y38"/>
      <c r="Z38"/>
      <c r="AA38"/>
      <c r="AB38"/>
    </row>
    <row r="39" spans="1:28" x14ac:dyDescent="0.35">
      <c r="A39" s="41" t="s">
        <v>1089</v>
      </c>
      <c r="B39" s="24"/>
      <c r="C39" s="24"/>
      <c r="D39" s="24"/>
      <c r="E39" s="24">
        <v>2</v>
      </c>
      <c r="F39" s="24">
        <v>2</v>
      </c>
      <c r="G39"/>
      <c r="H39" s="32"/>
      <c r="I39" s="41" t="s">
        <v>1540</v>
      </c>
      <c r="J39" s="21">
        <v>2</v>
      </c>
      <c r="L39" s="21">
        <v>12</v>
      </c>
      <c r="M39" s="24">
        <v>14</v>
      </c>
      <c r="N39"/>
      <c r="O39"/>
      <c r="P39"/>
      <c r="Q39"/>
      <c r="R39"/>
      <c r="S39"/>
      <c r="T39"/>
      <c r="U39"/>
      <c r="V39"/>
      <c r="W39"/>
      <c r="X39"/>
      <c r="Y39"/>
      <c r="Z39"/>
      <c r="AA39"/>
      <c r="AB39"/>
    </row>
    <row r="40" spans="1:28" x14ac:dyDescent="0.35">
      <c r="A40" s="41" t="s">
        <v>1745</v>
      </c>
      <c r="B40" s="24">
        <v>1</v>
      </c>
      <c r="C40" s="24">
        <v>1</v>
      </c>
      <c r="D40" s="24"/>
      <c r="E40" s="24">
        <v>3</v>
      </c>
      <c r="F40" s="24">
        <v>5</v>
      </c>
      <c r="G40"/>
      <c r="H40" s="32"/>
      <c r="I40" s="41" t="s">
        <v>388</v>
      </c>
      <c r="J40" s="21">
        <v>5</v>
      </c>
      <c r="K40" s="21">
        <v>16</v>
      </c>
      <c r="L40" s="21">
        <v>5</v>
      </c>
      <c r="M40" s="24">
        <v>26</v>
      </c>
      <c r="N40"/>
      <c r="O40"/>
      <c r="P40"/>
      <c r="Q40"/>
      <c r="R40"/>
      <c r="S40"/>
      <c r="T40"/>
      <c r="U40"/>
      <c r="V40"/>
      <c r="W40"/>
      <c r="X40"/>
      <c r="Y40"/>
      <c r="Z40"/>
      <c r="AA40"/>
      <c r="AB40"/>
    </row>
    <row r="41" spans="1:28" x14ac:dyDescent="0.35">
      <c r="A41" s="41" t="s">
        <v>1888</v>
      </c>
      <c r="B41" s="24">
        <v>1</v>
      </c>
      <c r="C41" s="24"/>
      <c r="D41" s="24"/>
      <c r="E41" s="24">
        <v>4</v>
      </c>
      <c r="F41" s="24">
        <v>5</v>
      </c>
      <c r="G41"/>
      <c r="H41" s="32"/>
      <c r="I41" s="41" t="s">
        <v>1089</v>
      </c>
      <c r="J41" s="21">
        <v>9</v>
      </c>
      <c r="L41" s="21">
        <v>24</v>
      </c>
      <c r="M41" s="24">
        <v>33</v>
      </c>
      <c r="N41"/>
      <c r="O41"/>
      <c r="P41"/>
      <c r="Q41"/>
      <c r="R41"/>
      <c r="S41"/>
      <c r="T41"/>
      <c r="U41"/>
      <c r="V41"/>
      <c r="W41"/>
      <c r="X41"/>
      <c r="Y41"/>
      <c r="Z41"/>
      <c r="AA41"/>
      <c r="AB41"/>
    </row>
    <row r="42" spans="1:28" x14ac:dyDescent="0.35">
      <c r="A42" s="41" t="s">
        <v>2265</v>
      </c>
      <c r="B42" s="24">
        <v>1</v>
      </c>
      <c r="C42" s="24"/>
      <c r="D42" s="24"/>
      <c r="E42" s="24">
        <v>2</v>
      </c>
      <c r="F42" s="24">
        <v>3</v>
      </c>
      <c r="G42"/>
      <c r="H42" s="32"/>
      <c r="I42" s="41" t="s">
        <v>1262</v>
      </c>
      <c r="J42" s="21">
        <v>6</v>
      </c>
      <c r="L42" s="21">
        <v>46</v>
      </c>
      <c r="M42" s="24">
        <v>52</v>
      </c>
      <c r="N42"/>
      <c r="O42"/>
      <c r="P42"/>
      <c r="Q42"/>
      <c r="R42"/>
      <c r="S42"/>
      <c r="T42"/>
      <c r="U42"/>
      <c r="V42"/>
      <c r="W42"/>
      <c r="X42"/>
      <c r="Y42"/>
      <c r="Z42"/>
      <c r="AA42"/>
      <c r="AB42"/>
    </row>
    <row r="43" spans="1:28" ht="15.5" x14ac:dyDescent="0.35">
      <c r="A43" s="26" t="s">
        <v>3981</v>
      </c>
      <c r="B43" s="60">
        <v>19</v>
      </c>
      <c r="C43" s="60">
        <v>16</v>
      </c>
      <c r="D43" s="60">
        <v>2</v>
      </c>
      <c r="E43" s="60">
        <v>52</v>
      </c>
      <c r="F43" s="60">
        <v>89</v>
      </c>
      <c r="G43"/>
      <c r="H43" s="32"/>
      <c r="I43" s="41" t="s">
        <v>1613</v>
      </c>
      <c r="J43" s="21">
        <v>8</v>
      </c>
      <c r="L43" s="21">
        <v>12</v>
      </c>
      <c r="M43" s="24">
        <v>20</v>
      </c>
      <c r="N43"/>
      <c r="O43"/>
      <c r="P43"/>
      <c r="Q43"/>
      <c r="R43"/>
      <c r="S43"/>
      <c r="T43"/>
      <c r="U43"/>
      <c r="V43"/>
      <c r="W43"/>
      <c r="X43"/>
      <c r="Y43"/>
      <c r="Z43"/>
      <c r="AA43"/>
      <c r="AB43"/>
    </row>
    <row r="44" spans="1:28" x14ac:dyDescent="0.35">
      <c r="A44"/>
      <c r="B44" s="76">
        <f>GETPIVOTDATA("Estado definitivo de la actividad",$A$27,"Estado definitivo de la actividad","Cumplida")/89</f>
        <v>0.21348314606741572</v>
      </c>
      <c r="C44"/>
      <c r="D44"/>
      <c r="E44" s="76">
        <f>GETPIVOTDATA("Estado definitivo de la actividad",$A$27,"Estado definitivo de la actividad","Vencida")/89</f>
        <v>0.5842696629213483</v>
      </c>
      <c r="F44"/>
      <c r="G44"/>
      <c r="H44" s="32"/>
      <c r="I44" s="41" t="s">
        <v>1745</v>
      </c>
      <c r="J44" s="21">
        <v>1</v>
      </c>
      <c r="L44" s="21">
        <v>17</v>
      </c>
      <c r="M44" s="24">
        <v>18</v>
      </c>
      <c r="N44"/>
      <c r="O44"/>
      <c r="P44"/>
      <c r="Q44"/>
      <c r="R44"/>
      <c r="S44"/>
      <c r="T44"/>
      <c r="U44"/>
      <c r="V44"/>
      <c r="W44"/>
      <c r="X44"/>
      <c r="Y44"/>
      <c r="Z44"/>
      <c r="AA44"/>
      <c r="AB44"/>
    </row>
    <row r="45" spans="1:28" ht="15.5" x14ac:dyDescent="0.35">
      <c r="A45"/>
      <c r="B45"/>
      <c r="C45"/>
      <c r="D45"/>
      <c r="E45"/>
      <c r="F45"/>
      <c r="G45"/>
      <c r="H45" s="33"/>
      <c r="I45" s="41" t="s">
        <v>2376</v>
      </c>
      <c r="J45" s="21">
        <v>1</v>
      </c>
      <c r="L45" s="21">
        <v>3</v>
      </c>
      <c r="M45" s="24">
        <v>4</v>
      </c>
      <c r="N45"/>
      <c r="O45"/>
      <c r="P45"/>
      <c r="Q45"/>
      <c r="R45"/>
      <c r="S45"/>
      <c r="T45"/>
      <c r="U45"/>
      <c r="V45"/>
      <c r="W45"/>
      <c r="X45"/>
      <c r="Y45"/>
      <c r="Z45"/>
      <c r="AA45"/>
      <c r="AB45"/>
    </row>
    <row r="46" spans="1:28" x14ac:dyDescent="0.35">
      <c r="A46" s="34"/>
      <c r="B46" s="35"/>
      <c r="C46" s="36"/>
      <c r="D46" s="36"/>
      <c r="E46" s="36"/>
      <c r="F46" s="36"/>
      <c r="G46" s="37"/>
      <c r="H46" s="38"/>
      <c r="I46" s="41" t="s">
        <v>37</v>
      </c>
      <c r="J46" s="21">
        <v>3</v>
      </c>
      <c r="K46" s="21">
        <v>4</v>
      </c>
      <c r="L46" s="21">
        <v>2</v>
      </c>
      <c r="M46" s="24">
        <v>9</v>
      </c>
      <c r="N46"/>
      <c r="O46"/>
      <c r="P46"/>
      <c r="Q46"/>
      <c r="R46"/>
      <c r="S46"/>
      <c r="T46"/>
      <c r="U46"/>
      <c r="V46"/>
      <c r="W46"/>
      <c r="X46"/>
      <c r="Y46"/>
      <c r="Z46"/>
      <c r="AA46"/>
      <c r="AB46"/>
    </row>
    <row r="47" spans="1:28" x14ac:dyDescent="0.35">
      <c r="I47" s="41" t="s">
        <v>1888</v>
      </c>
      <c r="J47" s="21">
        <v>16</v>
      </c>
      <c r="L47" s="21">
        <v>38</v>
      </c>
      <c r="M47" s="24">
        <v>54</v>
      </c>
      <c r="N47"/>
      <c r="O47"/>
      <c r="P47"/>
      <c r="Q47"/>
      <c r="R47"/>
      <c r="S47"/>
      <c r="T47"/>
      <c r="U47"/>
      <c r="V47"/>
      <c r="W47"/>
      <c r="X47"/>
      <c r="Y47"/>
      <c r="Z47"/>
      <c r="AA47"/>
      <c r="AB47"/>
    </row>
    <row r="48" spans="1:28" x14ac:dyDescent="0.35">
      <c r="I48" s="41" t="s">
        <v>2265</v>
      </c>
      <c r="J48" s="21">
        <v>14</v>
      </c>
      <c r="L48" s="21">
        <v>24</v>
      </c>
      <c r="M48" s="24">
        <v>38</v>
      </c>
      <c r="N48"/>
      <c r="O48"/>
      <c r="P48"/>
      <c r="Q48"/>
      <c r="R48"/>
      <c r="S48"/>
      <c r="T48"/>
      <c r="U48"/>
      <c r="V48"/>
      <c r="W48"/>
      <c r="X48"/>
      <c r="Y48"/>
      <c r="Z48"/>
      <c r="AA48"/>
      <c r="AB48"/>
    </row>
    <row r="49" spans="1:28" x14ac:dyDescent="0.35">
      <c r="I49" s="26" t="s">
        <v>3981</v>
      </c>
      <c r="J49" s="21">
        <v>123</v>
      </c>
      <c r="K49" s="21">
        <v>25</v>
      </c>
      <c r="L49" s="21">
        <v>445</v>
      </c>
      <c r="M49" s="75">
        <v>593</v>
      </c>
      <c r="N49"/>
      <c r="O49"/>
      <c r="P49"/>
      <c r="Q49"/>
      <c r="R49"/>
      <c r="S49"/>
      <c r="T49"/>
      <c r="U49"/>
      <c r="V49"/>
      <c r="W49"/>
      <c r="X49"/>
      <c r="Y49"/>
      <c r="Z49"/>
      <c r="AA49"/>
      <c r="AB49"/>
    </row>
    <row r="50" spans="1:28" x14ac:dyDescent="0.35">
      <c r="A50" s="17" t="s">
        <v>2529</v>
      </c>
      <c r="B50" t="s">
        <v>3993</v>
      </c>
      <c r="I50"/>
      <c r="J50"/>
      <c r="K50"/>
      <c r="L50"/>
      <c r="M50"/>
      <c r="N50"/>
      <c r="O50"/>
      <c r="P50"/>
      <c r="Q50"/>
      <c r="R50"/>
      <c r="S50"/>
      <c r="T50"/>
      <c r="U50"/>
      <c r="V50"/>
      <c r="W50"/>
      <c r="X50"/>
      <c r="Y50"/>
      <c r="Z50"/>
      <c r="AA50"/>
      <c r="AB50"/>
    </row>
    <row r="52" spans="1:28" x14ac:dyDescent="0.35">
      <c r="A52" s="17" t="s">
        <v>3987</v>
      </c>
      <c r="B52" s="22" t="s">
        <v>3986</v>
      </c>
      <c r="C52"/>
      <c r="D52"/>
      <c r="E52"/>
      <c r="F52"/>
      <c r="G52"/>
      <c r="H52"/>
      <c r="I52" s="17" t="s">
        <v>4612</v>
      </c>
      <c r="J52" s="64" t="s">
        <v>3982</v>
      </c>
      <c r="K52" s="44"/>
      <c r="L52" s="44"/>
      <c r="M52" s="44"/>
      <c r="N52" s="44"/>
      <c r="O52"/>
      <c r="P52"/>
      <c r="Q52"/>
      <c r="R52"/>
      <c r="S52"/>
      <c r="T52"/>
      <c r="U52"/>
      <c r="V52"/>
      <c r="W52"/>
    </row>
    <row r="53" spans="1:28" ht="43.5" x14ac:dyDescent="0.35">
      <c r="A53" s="18" t="s">
        <v>3848</v>
      </c>
      <c r="B53" s="23">
        <v>2</v>
      </c>
      <c r="C53"/>
      <c r="D53"/>
      <c r="E53"/>
      <c r="F53"/>
      <c r="G53"/>
      <c r="H53"/>
      <c r="I53" s="61" t="s">
        <v>3987</v>
      </c>
      <c r="J53" s="61" t="s">
        <v>4613</v>
      </c>
      <c r="K53" s="73" t="s">
        <v>4614</v>
      </c>
      <c r="L53" s="73" t="s">
        <v>4615</v>
      </c>
      <c r="M53" s="73" t="s">
        <v>4616</v>
      </c>
      <c r="N53" s="74" t="s">
        <v>3981</v>
      </c>
      <c r="O53"/>
      <c r="P53"/>
      <c r="Q53"/>
      <c r="R53"/>
      <c r="S53"/>
      <c r="T53"/>
      <c r="U53"/>
      <c r="V53"/>
      <c r="W53"/>
    </row>
    <row r="54" spans="1:28" x14ac:dyDescent="0.35">
      <c r="A54" s="18" t="s">
        <v>3465</v>
      </c>
      <c r="B54" s="24">
        <v>63</v>
      </c>
      <c r="C54"/>
      <c r="D54"/>
      <c r="E54"/>
      <c r="F54"/>
      <c r="G54"/>
      <c r="H54"/>
      <c r="I54" s="68" t="s">
        <v>163</v>
      </c>
      <c r="J54" s="70"/>
      <c r="K54" s="65">
        <v>2</v>
      </c>
      <c r="L54" s="65"/>
      <c r="M54" s="65"/>
      <c r="N54" s="65">
        <v>2</v>
      </c>
      <c r="O54"/>
      <c r="P54"/>
      <c r="Q54"/>
      <c r="R54"/>
      <c r="S54"/>
      <c r="T54"/>
      <c r="U54"/>
      <c r="V54"/>
      <c r="W54"/>
    </row>
    <row r="55" spans="1:28" x14ac:dyDescent="0.35">
      <c r="A55" s="18" t="s">
        <v>2534</v>
      </c>
      <c r="B55" s="24">
        <v>123</v>
      </c>
      <c r="C55"/>
      <c r="D55"/>
      <c r="E55"/>
      <c r="F55"/>
      <c r="G55"/>
      <c r="H55"/>
      <c r="I55" s="62" t="s">
        <v>2072</v>
      </c>
      <c r="J55" s="71">
        <v>14</v>
      </c>
      <c r="K55" s="66">
        <v>1</v>
      </c>
      <c r="L55" s="66"/>
      <c r="M55" s="66"/>
      <c r="N55" s="66">
        <v>15</v>
      </c>
      <c r="O55"/>
      <c r="P55"/>
      <c r="Q55"/>
      <c r="R55"/>
      <c r="S55"/>
      <c r="T55"/>
      <c r="U55"/>
      <c r="V55"/>
      <c r="W55"/>
    </row>
    <row r="56" spans="1:28" x14ac:dyDescent="0.35">
      <c r="A56" s="18" t="s">
        <v>3861</v>
      </c>
      <c r="B56" s="24">
        <v>2</v>
      </c>
      <c r="C56"/>
      <c r="D56"/>
      <c r="E56"/>
      <c r="F56"/>
      <c r="G56"/>
      <c r="H56"/>
      <c r="I56" s="62" t="s">
        <v>802</v>
      </c>
      <c r="J56" s="71">
        <v>8</v>
      </c>
      <c r="K56" s="66">
        <v>1</v>
      </c>
      <c r="L56" s="66"/>
      <c r="M56" s="66"/>
      <c r="N56" s="66">
        <v>9</v>
      </c>
      <c r="O56"/>
      <c r="P56"/>
      <c r="Q56"/>
      <c r="R56"/>
      <c r="S56"/>
      <c r="T56"/>
      <c r="U56"/>
      <c r="V56"/>
      <c r="W56"/>
    </row>
    <row r="57" spans="1:28" x14ac:dyDescent="0.35">
      <c r="A57" s="18" t="s">
        <v>3320</v>
      </c>
      <c r="B57" s="24">
        <v>25</v>
      </c>
      <c r="C57"/>
      <c r="D57"/>
      <c r="E57"/>
      <c r="F57"/>
      <c r="G57"/>
      <c r="H57"/>
      <c r="I57" s="62" t="s">
        <v>107</v>
      </c>
      <c r="J57" s="71"/>
      <c r="K57" s="66"/>
      <c r="L57" s="66"/>
      <c r="M57" s="66">
        <v>1</v>
      </c>
      <c r="N57" s="66">
        <v>1</v>
      </c>
      <c r="O57"/>
      <c r="P57"/>
      <c r="Q57"/>
      <c r="R57"/>
      <c r="S57"/>
      <c r="T57"/>
      <c r="U57"/>
      <c r="V57"/>
      <c r="W57"/>
    </row>
    <row r="58" spans="1:28" x14ac:dyDescent="0.35">
      <c r="A58" s="18" t="s">
        <v>40</v>
      </c>
      <c r="B58" s="24">
        <v>378</v>
      </c>
      <c r="C58"/>
      <c r="D58"/>
      <c r="E58"/>
      <c r="F58"/>
      <c r="G58"/>
      <c r="H58"/>
      <c r="I58" s="62" t="s">
        <v>1676</v>
      </c>
      <c r="J58" s="71">
        <v>7</v>
      </c>
      <c r="K58" s="66"/>
      <c r="L58" s="66"/>
      <c r="M58" s="66"/>
      <c r="N58" s="66">
        <v>7</v>
      </c>
      <c r="O58"/>
      <c r="P58"/>
      <c r="Q58"/>
      <c r="R58"/>
      <c r="S58"/>
      <c r="T58"/>
      <c r="U58"/>
      <c r="V58"/>
      <c r="W58"/>
    </row>
    <row r="59" spans="1:28" x14ac:dyDescent="0.35">
      <c r="A59" s="25" t="s">
        <v>3981</v>
      </c>
      <c r="B59" s="75">
        <v>593</v>
      </c>
      <c r="C59"/>
      <c r="D59"/>
      <c r="E59"/>
      <c r="F59"/>
      <c r="G59"/>
      <c r="H59"/>
      <c r="I59" s="62" t="s">
        <v>1827</v>
      </c>
      <c r="J59" s="71"/>
      <c r="K59" s="66">
        <v>2</v>
      </c>
      <c r="L59" s="66"/>
      <c r="M59" s="66"/>
      <c r="N59" s="66">
        <v>2</v>
      </c>
      <c r="O59"/>
      <c r="P59"/>
      <c r="Q59"/>
      <c r="R59"/>
      <c r="S59"/>
      <c r="T59"/>
      <c r="U59"/>
      <c r="V59"/>
      <c r="W59"/>
    </row>
    <row r="60" spans="1:28" x14ac:dyDescent="0.35">
      <c r="A60"/>
      <c r="B60"/>
      <c r="C60"/>
      <c r="D60"/>
      <c r="E60"/>
      <c r="F60"/>
      <c r="G60"/>
      <c r="H60"/>
      <c r="I60" s="62" t="s">
        <v>388</v>
      </c>
      <c r="J60" s="71"/>
      <c r="K60" s="66"/>
      <c r="L60" s="66"/>
      <c r="M60" s="66">
        <v>5</v>
      </c>
      <c r="N60" s="66">
        <v>5</v>
      </c>
      <c r="O60"/>
      <c r="P60"/>
      <c r="Q60"/>
      <c r="R60"/>
      <c r="S60"/>
      <c r="T60"/>
      <c r="U60"/>
      <c r="V60"/>
      <c r="W60"/>
    </row>
    <row r="61" spans="1:28" x14ac:dyDescent="0.35">
      <c r="A61"/>
      <c r="B61"/>
      <c r="C61"/>
      <c r="D61"/>
      <c r="E61"/>
      <c r="F61"/>
      <c r="G61"/>
      <c r="H61"/>
      <c r="I61" s="62" t="s">
        <v>1089</v>
      </c>
      <c r="J61" s="71">
        <v>2</v>
      </c>
      <c r="K61" s="66"/>
      <c r="L61" s="66"/>
      <c r="M61" s="66"/>
      <c r="N61" s="66">
        <v>2</v>
      </c>
      <c r="O61"/>
      <c r="P61"/>
      <c r="Q61"/>
      <c r="R61"/>
      <c r="S61"/>
      <c r="T61"/>
      <c r="U61"/>
      <c r="V61"/>
      <c r="W61"/>
    </row>
    <row r="62" spans="1:28" x14ac:dyDescent="0.35">
      <c r="A62"/>
      <c r="B62"/>
      <c r="C62"/>
      <c r="D62"/>
      <c r="E62"/>
      <c r="I62" s="62" t="s">
        <v>1745</v>
      </c>
      <c r="J62" s="71">
        <v>3</v>
      </c>
      <c r="K62" s="66"/>
      <c r="L62" s="66"/>
      <c r="M62" s="66"/>
      <c r="N62" s="66">
        <v>3</v>
      </c>
    </row>
    <row r="63" spans="1:28" x14ac:dyDescent="0.35">
      <c r="A63"/>
      <c r="B63"/>
      <c r="C63"/>
      <c r="D63"/>
      <c r="E63"/>
      <c r="I63" s="62" t="s">
        <v>1888</v>
      </c>
      <c r="J63" s="71">
        <v>1</v>
      </c>
      <c r="K63" s="66">
        <v>2</v>
      </c>
      <c r="L63" s="66">
        <v>1</v>
      </c>
      <c r="M63" s="66"/>
      <c r="N63" s="66">
        <v>4</v>
      </c>
    </row>
    <row r="64" spans="1:28" x14ac:dyDescent="0.35">
      <c r="A64"/>
      <c r="B64"/>
      <c r="C64"/>
      <c r="D64"/>
      <c r="E64"/>
      <c r="I64" s="63" t="s">
        <v>2265</v>
      </c>
      <c r="J64" s="71">
        <v>1</v>
      </c>
      <c r="K64" s="66">
        <v>1</v>
      </c>
      <c r="L64" s="66"/>
      <c r="M64" s="66"/>
      <c r="N64" s="66">
        <v>2</v>
      </c>
    </row>
    <row r="65" spans="1:14" x14ac:dyDescent="0.35">
      <c r="A65"/>
      <c r="B65"/>
      <c r="C65"/>
      <c r="D65"/>
      <c r="E65"/>
      <c r="I65" s="69" t="s">
        <v>3981</v>
      </c>
      <c r="J65" s="72">
        <v>36</v>
      </c>
      <c r="K65" s="67">
        <v>9</v>
      </c>
      <c r="L65" s="67">
        <v>1</v>
      </c>
      <c r="M65" s="67">
        <v>6</v>
      </c>
      <c r="N65" s="67">
        <v>52</v>
      </c>
    </row>
    <row r="66" spans="1:14" x14ac:dyDescent="0.35">
      <c r="A66"/>
      <c r="B66"/>
      <c r="C66"/>
      <c r="D66"/>
      <c r="E66"/>
      <c r="I66"/>
      <c r="J66"/>
      <c r="K66"/>
      <c r="L66"/>
      <c r="M66"/>
    </row>
    <row r="67" spans="1:14" x14ac:dyDescent="0.35">
      <c r="A67"/>
      <c r="B67"/>
      <c r="C67"/>
      <c r="D67"/>
      <c r="E67"/>
      <c r="I67"/>
      <c r="J67"/>
      <c r="K67"/>
      <c r="L67"/>
      <c r="M67"/>
    </row>
    <row r="68" spans="1:14" x14ac:dyDescent="0.35">
      <c r="A68"/>
      <c r="B68"/>
      <c r="C68"/>
      <c r="D68"/>
      <c r="E68"/>
      <c r="I68"/>
      <c r="J68"/>
      <c r="K68"/>
      <c r="L68"/>
      <c r="M68"/>
    </row>
    <row r="69" spans="1:14" x14ac:dyDescent="0.35">
      <c r="A69"/>
      <c r="B69"/>
      <c r="C69"/>
      <c r="D69"/>
      <c r="E69"/>
      <c r="I69"/>
      <c r="J69"/>
      <c r="K69"/>
      <c r="L69"/>
      <c r="M69"/>
    </row>
    <row r="70" spans="1:14" x14ac:dyDescent="0.35">
      <c r="A70"/>
      <c r="B70"/>
      <c r="C70"/>
      <c r="D70"/>
      <c r="E70"/>
      <c r="I70"/>
      <c r="J70"/>
      <c r="K70"/>
      <c r="L70"/>
      <c r="M70"/>
    </row>
    <row r="71" spans="1:14" x14ac:dyDescent="0.35">
      <c r="A71"/>
      <c r="B71"/>
      <c r="C71"/>
      <c r="D71"/>
      <c r="E71"/>
      <c r="I71"/>
      <c r="J71"/>
      <c r="K71"/>
      <c r="L71"/>
      <c r="M71"/>
    </row>
    <row r="72" spans="1:14" x14ac:dyDescent="0.35">
      <c r="A72"/>
      <c r="B72"/>
      <c r="C72"/>
      <c r="D72"/>
      <c r="E72"/>
      <c r="I72"/>
      <c r="J72"/>
      <c r="K72"/>
      <c r="L72"/>
      <c r="M72"/>
    </row>
    <row r="73" spans="1:14" x14ac:dyDescent="0.35">
      <c r="A73"/>
      <c r="B73"/>
      <c r="C73"/>
      <c r="D73"/>
      <c r="E73"/>
      <c r="I73"/>
      <c r="J73"/>
      <c r="K73"/>
      <c r="L73"/>
      <c r="M73"/>
    </row>
    <row r="74" spans="1:14" x14ac:dyDescent="0.35">
      <c r="A74"/>
      <c r="B74"/>
      <c r="C74"/>
      <c r="D74"/>
      <c r="E74"/>
      <c r="I74"/>
      <c r="J74"/>
      <c r="K74"/>
      <c r="L74"/>
      <c r="M74"/>
    </row>
    <row r="75" spans="1:14" x14ac:dyDescent="0.35">
      <c r="A75"/>
      <c r="B75"/>
      <c r="I75"/>
      <c r="J75"/>
      <c r="K75"/>
      <c r="L75"/>
      <c r="M75"/>
    </row>
    <row r="76" spans="1:14" x14ac:dyDescent="0.35">
      <c r="I76"/>
      <c r="J76"/>
      <c r="K76"/>
      <c r="L76"/>
      <c r="M76"/>
    </row>
    <row r="77" spans="1:14" x14ac:dyDescent="0.35">
      <c r="I77"/>
      <c r="J77"/>
    </row>
    <row r="78" spans="1:14" x14ac:dyDescent="0.35">
      <c r="I78"/>
      <c r="J78"/>
    </row>
    <row r="79" spans="1:14" x14ac:dyDescent="0.35">
      <c r="I79"/>
      <c r="J79"/>
    </row>
    <row r="80" spans="1:14" x14ac:dyDescent="0.35">
      <c r="I80"/>
      <c r="J80"/>
    </row>
    <row r="81" spans="9:10" x14ac:dyDescent="0.35">
      <c r="I81"/>
      <c r="J81"/>
    </row>
    <row r="82" spans="9:10" x14ac:dyDescent="0.35">
      <c r="I82"/>
      <c r="J82"/>
    </row>
    <row r="83" spans="9:10" x14ac:dyDescent="0.35">
      <c r="I83"/>
      <c r="J83"/>
    </row>
    <row r="84" spans="9:10" x14ac:dyDescent="0.35">
      <c r="I84"/>
      <c r="J84"/>
    </row>
    <row r="85" spans="9:10" x14ac:dyDescent="0.35">
      <c r="I85"/>
      <c r="J85"/>
    </row>
    <row r="86" spans="9:10" x14ac:dyDescent="0.35">
      <c r="I86"/>
      <c r="J86"/>
    </row>
    <row r="87" spans="9:10" x14ac:dyDescent="0.35">
      <c r="I87"/>
      <c r="J87"/>
    </row>
    <row r="88" spans="9:10" x14ac:dyDescent="0.35">
      <c r="I88"/>
      <c r="J8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Controles</vt:lpstr>
      <vt:lpstr>Planes de tratamiento</vt:lpstr>
      <vt:lpstr>Resumen Monitoreo</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Eliana Rodriguez Gomez</dc:creator>
  <cp:keywords/>
  <dc:description/>
  <cp:lastModifiedBy>Eliana Rodriguez Gomez</cp:lastModifiedBy>
  <dcterms:created xsi:type="dcterms:W3CDTF">2024-10-05T02:48:41Z</dcterms:created>
  <dcterms:modified xsi:type="dcterms:W3CDTF">2025-01-05T20:24:29Z</dcterms:modified>
  <cp:category/>
  <cp:contentStatus/>
</cp:coreProperties>
</file>